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92" documentId="120_S{2AC9BD13-BADA-5192-A53E-5A8FF88502F6}" xr6:coauthVersionLast="47" xr6:coauthVersionMax="47" xr10:uidLastSave="{71F92C22-1D79-47F6-B7E1-27B43EDBC06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G3" i="9"/>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<sst xmlns="http://schemas.openxmlformats.org/spreadsheetml/2006/main" count="180282" uniqueCount="39126">
  <si>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</si>
  <si>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</si>
  <si>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</si>
  <si>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</si>
  <si>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</si>
  <si>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</si>
  <si>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</si>
  <si>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</si>
  <si>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</si>
  <si>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</si>
  <si>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</si>
  <si>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</si>
  <si>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</si>
  <si>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</si>
  <si>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</si>
  <si>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</si>
  <si>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</si>
  <si>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</si>
  <si>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</si>
  <si>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</si>
  <si>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</si>
  <si>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</si>
  <si>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</si>
  <si>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</si>
  <si>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</si>
  <si>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</si>
  <si>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</si>
  <si>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</si>
  <si>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</si>
  <si>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</si>
  <si>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</si>
  <si>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</si>
  <si>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</si>
  <si>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</si>
  <si>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</si>
  <si>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</si>
  <si>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</si>
  <si>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</si>
  <si>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</si>
  <si>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</si>
  <si>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</si>
  <si>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</si>
  <si>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</si>
  <si>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</si>
  <si>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</si>
  <si>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</si>
  <si>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</si>
  <si>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</si>
  <si>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</si>
  <si>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</si>
  <si>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</si>
  <si>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</si>
  <si>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</si>
  <si>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</si>
  <si>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</si>
  <si>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</si>
  <si>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</si>
  <si>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</si>
  <si>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</si>
  <si>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</si>
  <si>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</si>
  <si>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</si>
  <si>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</si>
  <si>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</si>
  <si>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</si>
  <si>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</si>
  <si>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</si>
  <si>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</si>
  <si>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</si>
  <si>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</si>
  <si>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</si>
  <si>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</si>
  <si>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</si>
  <si>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</si>
  <si>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</si>
  <si>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</si>
  <si>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</si>
  <si>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</si>
  <si>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</si>
  <si>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</si>
  <si>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</si>
  <si>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</si>
  <si>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</si>
  <si>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</si>
  <si>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</si>
  <si>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</si>
  <si>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</si>
  <si>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</si>
  <si>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</si>
  <si>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</si>
  <si>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</si>
  <si>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</si>
  <si>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</si>
  <si>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</si>
  <si>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</si>
  <si>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</si>
  <si>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</si>
  <si>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</si>
  <si>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</si>
  <si>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</si>
  <si>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</si>
  <si>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</si>
  <si>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</si>
  <si>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</si>
  <si>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</si>
  <si>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</si>
  <si>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</si>
  <si>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</si>
  <si>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</si>
  <si>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</si>
  <si>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</si>
  <si>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</si>
  <si>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</si>
  <si>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</si>
  <si>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</si>
  <si>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</si>
  <si>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</si>
  <si>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</si>
  <si>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</si>
  <si>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</si>
  <si>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</si>
  <si>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</si>
  <si>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</si>
  <si>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</si>
  <si>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</si>
  <si>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</si>
  <si>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</si>
  <si>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</si>
  <si>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</si>
  <si>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</si>
  <si>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</si>
  <si>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</si>
  <si>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</si>
  <si>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</si>
  <si>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</si>
  <si>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</si>
  <si>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</si>
  <si>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</si>
  <si>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</si>
  <si>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</si>
  <si>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</si>
  <si>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</si>
  <si>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</si>
  <si>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</si>
  <si>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</si>
  <si>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</si>
  <si>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</si>
  <si>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</si>
  <si>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</si>
  <si>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</si>
  <si>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</si>
  <si>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</si>
  <si>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</si>
  <si>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</si>
  <si>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</si>
  <si>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</si>
  <si>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</si>
  <si>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</si>
  <si>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</si>
  <si>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</si>
  <si>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</si>
  <si>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</si>
  <si>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</si>
  <si>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</si>
  <si>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</si>
  <si>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</si>
  <si>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</si>
  <si>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</si>
  <si>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</si>
  <si>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</si>
  <si>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</si>
  <si>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</si>
  <si>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</si>
  <si>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</si>
  <si>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</si>
  <si>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</si>
  <si>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</si>
  <si>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</si>
  <si>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</si>
  <si>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</si>
  <si>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</si>
  <si>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</si>
  <si>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</si>
  <si>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</si>
  <si>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</si>
  <si>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</si>
  <si>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</si>
  <si>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</si>
  <si>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</si>
  <si>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</si>
  <si>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</si>
  <si>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</si>
  <si>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</si>
  <si>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</si>
  <si>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</si>
  <si>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</si>
  <si>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</si>
  <si>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</si>
  <si>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</si>
  <si>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</si>
  <si>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</si>
  <si>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</si>
  <si>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</si>
  <si>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</si>
  <si>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</si>
  <si>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</si>
  <si>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</si>
  <si>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</si>
  <si>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</si>
  <si>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</si>
  <si>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</si>
  <si>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</si>
  <si>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</si>
  <si>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</si>
  <si>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</si>
  <si>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</si>
  <si>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</si>
  <si>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</si>
  <si>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</si>
  <si>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</si>
  <si>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</si>
  <si>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</si>
  <si>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</si>
  <si>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</si>
  <si>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</si>
  <si>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</si>
  <si>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</si>
  <si>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</si>
  <si>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</si>
  <si>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</si>
  <si>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</si>
  <si>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</si>
  <si>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</si>
  <si>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</si>
  <si>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</si>
  <si>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</si>
  <si>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</si>
  <si>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</si>
  <si>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</si>
  <si>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</si>
  <si>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</si>
  <si>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</si>
  <si>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</si>
  <si>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</si>
  <si>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</si>
  <si>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</si>
  <si>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</si>
  <si>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</si>
  <si>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</si>
  <si>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</si>
  <si>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</si>
  <si>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</si>
  <si>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</si>
  <si>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</si>
  <si>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</si>
  <si>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</si>
  <si>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</si>
  <si>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</si>
  <si>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</si>
  <si>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</si>
  <si>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</si>
  <si>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</si>
  <si>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</si>
  <si>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</si>
  <si>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</si>
  <si>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</si>
  <si>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</si>
  <si>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</si>
  <si>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</si>
  <si>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</si>
  <si>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</si>
  <si>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</si>
  <si>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</si>
  <si>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</si>
  <si>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</si>
  <si>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</si>
  <si>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</si>
  <si>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</si>
  <si>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</si>
  <si>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</si>
  <si>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</si>
  <si>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</si>
  <si>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</si>
  <si>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</si>
  <si>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</si>
  <si>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</si>
  <si>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</si>
  <si>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</si>
  <si>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</si>
  <si>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</si>
  <si>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</si>
  <si>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</si>
  <si>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</si>
  <si>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</si>
  <si>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</si>
  <si>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</si>
  <si>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</si>
  <si>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</si>
  <si>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</si>
  <si>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</si>
  <si>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</si>
  <si>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</si>
  <si>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</si>
  <si>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</si>
  <si>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</si>
  <si>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</si>
  <si>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</si>
  <si>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</si>
  <si>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</si>
  <si>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</si>
  <si>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</si>
  <si>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</si>
  <si>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</si>
  <si>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</si>
  <si>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</si>
  <si>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</si>
  <si>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</si>
  <si>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</si>
  <si>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</si>
  <si>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</si>
  <si>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</si>
  <si>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</si>
  <si>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</si>
  <si>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</si>
  <si>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</si>
  <si>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</si>
  <si>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</si>
  <si>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</si>
  <si>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</si>
  <si>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</si>
  <si>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</si>
  <si>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</si>
  <si>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</si>
  <si>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</si>
  <si>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</si>
  <si>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</si>
  <si>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</si>
  <si>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</si>
  <si>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</si>
  <si>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</si>
  <si>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</si>
  <si>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</si>
  <si>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</si>
  <si>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</si>
  <si>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</si>
  <si>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</si>
  <si>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</si>
  <si>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</si>
  <si>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</si>
  <si>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</si>
  <si>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</si>
  <si>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</si>
  <si>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</si>
  <si>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</si>
  <si>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</si>
  <si>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</si>
  <si>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</si>
  <si>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</si>
  <si>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</si>
  <si>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</si>
  <si>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</si>
  <si>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</si>
  <si>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</si>
  <si>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</si>
  <si>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</si>
  <si>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</si>
  <si>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</si>
  <si>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</si>
  <si>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</si>
  <si>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</si>
  <si>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</si>
  <si>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</si>
  <si>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</si>
  <si>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</si>
  <si>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</si>
  <si>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</si>
  <si>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</si>
  <si>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</si>
  <si>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</si>
  <si>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</si>
  <si>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</si>
  <si>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</si>
  <si>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</si>
  <si>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</si>
  <si>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</si>
  <si>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</si>
  <si>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</si>
  <si>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</si>
  <si>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</si>
  <si>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</si>
  <si>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</si>
  <si>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</si>
  <si>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</si>
  <si>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</si>
  <si>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</si>
  <si>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</si>
  <si>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</si>
  <si>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</si>
  <si>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</si>
  <si>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</si>
  <si>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</si>
  <si>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</si>
  <si>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</si>
  <si>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</si>
  <si>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</si>
  <si>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</si>
  <si>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</si>
  <si>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</si>
  <si>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</si>
  <si>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</si>
  <si>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</si>
  <si>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</si>
  <si>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</si>
  <si>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</si>
  <si>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</si>
  <si>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</si>
  <si>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</si>
  <si>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</si>
  <si>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</si>
  <si>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</si>
  <si>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</si>
  <si>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</si>
  <si>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</si>
  <si>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</si>
  <si>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</si>
  <si>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</si>
  <si>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</si>
  <si>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</si>
  <si>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</si>
  <si>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</si>
  <si>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</si>
  <si>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</si>
  <si>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</si>
  <si>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</si>
  <si>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</si>
  <si>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</si>
  <si>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</si>
  <si>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</si>
  <si>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</si>
  <si>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</si>
  <si>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</si>
  <si>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</si>
  <si>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</si>
  <si>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</si>
  <si>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</si>
  <si>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</si>
  <si>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</si>
  <si>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</si>
  <si>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</si>
  <si>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</si>
  <si>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</si>
  <si>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</si>
  <si>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</si>
  <si>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</si>
  <si>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</si>
  <si>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</si>
  <si>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</si>
  <si>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</si>
  <si>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</si>
  <si>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</si>
  <si>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</si>
  <si>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</si>
  <si>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</si>
  <si>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</si>
  <si>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</si>
  <si>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</si>
  <si>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</si>
  <si>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</si>
  <si>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</si>
  <si>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</si>
  <si>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</si>
  <si>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</si>
  <si>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</si>
  <si>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</si>
  <si>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</si>
  <si>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</si>
  <si>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</si>
  <si>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</si>
  <si>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</si>
  <si>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</si>
  <si>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</si>
  <si>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</si>
  <si>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</si>
  <si>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</si>
  <si>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</si>
  <si>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</si>
  <si>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</si>
  <si>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</si>
  <si>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</si>
  <si>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</si>
  <si>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</si>
  <si>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</si>
  <si>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</si>
  <si>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</si>
  <si>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</si>
  <si>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</si>
  <si>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</si>
  <si>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</si>
  <si>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</si>
  <si>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</si>
  <si>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</si>
  <si>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</si>
  <si>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</si>
  <si>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</si>
  <si>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</si>
  <si>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</si>
  <si>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</si>
  <si>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</si>
  <si>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</si>
  <si>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</si>
  <si>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</si>
  <si>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</si>
  <si>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</si>
  <si>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</si>
  <si>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</si>
  <si>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</si>
  <si>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</si>
  <si>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</si>
  <si>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</si>
  <si>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</si>
  <si>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</si>
  <si>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</si>
  <si>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</si>
  <si>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</si>
  <si>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</si>
  <si>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</si>
  <si>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</si>
  <si>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</si>
  <si>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</si>
  <si>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</si>
  <si>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</si>
  <si>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</si>
  <si>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</si>
  <si>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</si>
  <si>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</si>
  <si>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</si>
  <si>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</si>
  <si>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</si>
  <si>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</si>
  <si>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</si>
  <si>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</si>
  <si>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</si>
  <si>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</si>
  <si>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</si>
  <si>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</si>
  <si>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</si>
  <si>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</si>
  <si>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</si>
  <si>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</si>
  <si>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</si>
  <si>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</si>
  <si>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</si>
  <si>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</si>
  <si>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</si>
  <si>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</si>
  <si>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</si>
  <si>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</si>
  <si>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</si>
  <si>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</si>
  <si>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</si>
  <si>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</si>
  <si>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</si>
  <si>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</si>
  <si>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</si>
  <si>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</si>
  <si>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</si>
  <si>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</si>
  <si>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</si>
  <si>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</si>
  <si>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</si>
  <si>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</si>
  <si>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</si>
  <si>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</si>
  <si>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</si>
  <si>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</si>
  <si>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</si>
  <si>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</si>
  <si>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</si>
  <si>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</si>
  <si>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</si>
  <si>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</si>
  <si>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</si>
  <si>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</si>
  <si>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</si>
  <si>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</si>
  <si>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</si>
  <si>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</si>
  <si>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</si>
  <si>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</si>
  <si>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</si>
  <si>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</si>
  <si>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</si>
  <si>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</si>
  <si>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</si>
  <si>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</si>
  <si>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</si>
  <si>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</si>
  <si>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</si>
  <si>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</si>
  <si>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</si>
  <si>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</si>
  <si>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</si>
  <si>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</si>
  <si>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</si>
  <si>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</si>
  <si>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</si>
  <si>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</si>
  <si>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</si>
  <si>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</si>
  <si>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</si>
  <si>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</si>
  <si>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</si>
  <si>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</si>
  <si>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</si>
  <si>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</si>
  <si>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</si>
  <si>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</si>
  <si>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</si>
  <si>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</si>
  <si>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</si>
  <si>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</si>
  <si>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</si>
  <si>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</si>
  <si>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</si>
  <si>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</si>
  <si>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</si>
  <si>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</si>
  <si>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</si>
  <si>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</si>
  <si>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</si>
  <si>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</si>
  <si>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</si>
  <si>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</si>
  <si>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</si>
  <si>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</si>
  <si>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</si>
  <si>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</si>
  <si>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</si>
  <si>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</si>
  <si>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</si>
  <si>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</si>
  <si>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</si>
  <si>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</si>
  <si>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</si>
  <si>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</si>
  <si>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</si>
  <si>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</si>
  <si>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</si>
  <si>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</si>
  <si>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</si>
  <si>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</si>
  <si>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</si>
  <si>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</si>
  <si>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</si>
  <si>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</si>
  <si>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</si>
  <si>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</si>
  <si>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</si>
  <si>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</si>
  <si>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</si>
  <si>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</si>
  <si>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</si>
  <si>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</si>
  <si>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</si>
  <si>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</si>
  <si>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</si>
  <si>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</si>
  <si>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</si>
  <si>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</si>
  <si>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</si>
  <si>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</si>
  <si>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</si>
  <si>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</si>
  <si>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</si>
  <si>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</si>
  <si>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</si>
  <si>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</si>
  <si>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</si>
  <si>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</si>
  <si>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</si>
  <si>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</si>
  <si>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</si>
  <si>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</si>
  <si>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</si>
  <si>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</si>
  <si>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</si>
  <si>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</si>
  <si>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</si>
  <si>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</si>
  <si>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</si>
  <si>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</si>
  <si>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</si>
  <si>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</si>
  <si>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</si>
  <si>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</si>
  <si>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</si>
  <si>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</si>
  <si>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</si>
  <si>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</si>
  <si>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</si>
  <si>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</si>
  <si>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</si>
  <si>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</si>
  <si>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</si>
  <si>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</si>
  <si>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</si>
  <si>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</si>
  <si>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</si>
  <si>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</si>
  <si>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</si>
  <si>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</si>
  <si>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</si>
  <si>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</si>
  <si>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</si>
  <si>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</si>
  <si>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</si>
  <si>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</si>
  <si>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</si>
  <si>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</si>
  <si>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</si>
  <si>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</si>
  <si>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</si>
  <si>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</si>
  <si>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</si>
  <si>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</si>
  <si>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</si>
  <si>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</si>
  <si>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</si>
  <si>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</si>
  <si>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</si>
  <si>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</si>
  <si>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</si>
  <si>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</si>
  <si>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</si>
  <si>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</si>
  <si>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</si>
  <si>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</si>
  <si>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</si>
  <si>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</si>
  <si>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</si>
  <si>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</si>
  <si>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</si>
  <si>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</si>
  <si>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</si>
  <si>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</si>
  <si>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</si>
  <si>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</si>
  <si>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</si>
  <si>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</si>
  <si>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</si>
  <si>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</si>
  <si>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</si>
  <si>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</si>
  <si>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</si>
  <si>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</si>
  <si>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</si>
  <si>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</si>
  <si>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</si>
  <si>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</si>
  <si>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</si>
  <si>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</si>
  <si>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</si>
  <si>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</si>
  <si>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</si>
  <si>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</si>
  <si>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</si>
  <si>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</si>
  <si>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</si>
  <si>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</si>
  <si>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</si>
  <si>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</si>
  <si>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</si>
  <si>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</si>
  <si>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</si>
  <si>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</si>
  <si>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</si>
  <si>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</si>
  <si>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</si>
  <si>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</si>
  <si>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</si>
  <si>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</si>
  <si>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</si>
  <si>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</si>
  <si>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</si>
  <si>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</si>
  <si>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</si>
  <si>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</si>
  <si>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</si>
  <si>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</si>
  <si>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</si>
  <si>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</si>
  <si>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</si>
  <si>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</si>
  <si>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</si>
  <si>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</si>
  <si>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</si>
  <si>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</si>
  <si>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</si>
  <si>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</si>
  <si>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</si>
  <si>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</si>
  <si>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</si>
  <si>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</si>
  <si>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</si>
  <si>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</si>
  <si>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</si>
  <si>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</si>
  <si>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</si>
  <si>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</si>
  <si>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</si>
  <si>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</si>
  <si>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</si>
  <si>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</si>
  <si>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</si>
  <si>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</si>
  <si>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</si>
  <si>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</si>
  <si>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</si>
  <si>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</si>
  <si>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</si>
  <si>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</si>
  <si>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</si>
  <si>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</si>
  <si>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</si>
  <si>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</si>
  <si>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</si>
  <si>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</si>
  <si>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</si>
  <si>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</si>
  <si>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</si>
  <si>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</si>
  <si>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</si>
  <si>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</si>
  <si>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</si>
  <si>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</si>
  <si>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</si>
  <si>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</si>
  <si>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</si>
  <si>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</si>
  <si>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</si>
  <si>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</si>
  <si>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</si>
  <si>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</si>
  <si>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</si>
  <si>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</si>
  <si>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</si>
  <si>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</si>
  <si>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</si>
  <si>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</si>
  <si>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</si>
  <si>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</si>
  <si>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</si>
  <si>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</si>
  <si>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</si>
  <si>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</si>
  <si>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</si>
  <si>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</si>
  <si>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</si>
  <si>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</si>
  <si>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</si>
  <si>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</si>
  <si>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</si>
  <si>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</si>
  <si>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</si>
  <si>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</si>
  <si>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</si>
  <si>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</si>
  <si>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</si>
  <si>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</si>
  <si>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</si>
  <si>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</si>
  <si>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</si>
  <si>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</si>
  <si>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</si>
  <si>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</si>
  <si>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</si>
  <si>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</si>
  <si>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</si>
  <si>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</si>
  <si>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</si>
  <si>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</si>
  <si>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</si>
  <si>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</si>
  <si>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</si>
  <si>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</si>
  <si>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</si>
  <si>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</si>
  <si>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</si>
  <si>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</si>
  <si>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</si>
  <si>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</si>
  <si>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</si>
  <si>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</si>
  <si>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</si>
  <si>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</si>
  <si>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</si>
  <si>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</si>
  <si>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</si>
  <si>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</si>
  <si>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</si>
  <si>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</si>
  <si>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</si>
  <si>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</si>
  <si>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</si>
  <si>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</si>
  <si>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</si>
  <si>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</si>
  <si>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</si>
  <si>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</si>
  <si>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</si>
  <si>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</si>
  <si>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</si>
  <si>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</si>
  <si>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</si>
  <si>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</si>
  <si>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</si>
  <si>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</si>
  <si>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</si>
  <si>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</si>
  <si>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</si>
  <si>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</si>
  <si>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</si>
  <si>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</si>
  <si>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</si>
  <si>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</si>
  <si>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</si>
  <si>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</si>
  <si>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</si>
  <si>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</si>
  <si>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</si>
  <si>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</si>
  <si>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</si>
  <si>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</si>
  <si>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</si>
  <si>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</si>
  <si>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</si>
  <si>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</si>
  <si>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</si>
  <si>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</si>
  <si>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</si>
  <si>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</si>
  <si>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</si>
  <si>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</si>
  <si>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</si>
  <si>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</si>
  <si>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</si>
  <si>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</si>
  <si>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</si>
  <si>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</si>
  <si>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</si>
  <si>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</si>
  <si>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</si>
  <si>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</si>
  <si>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</si>
  <si>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</si>
  <si>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</si>
  <si>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</si>
  <si>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</si>
  <si>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</si>
  <si>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</si>
  <si>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</si>
  <si>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</si>
  <si>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</si>
  <si>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</si>
  <si>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</si>
  <si>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</si>
  <si>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</si>
  <si>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</si>
  <si>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</si>
  <si>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</si>
  <si>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</si>
  <si>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</si>
  <si>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</si>
  <si>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</si>
  <si>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</si>
  <si>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</si>
  <si>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</si>
  <si>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</si>
  <si>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</si>
  <si>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</si>
  <si>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</si>
  <si>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</si>
  <si>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</si>
  <si>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</si>
  <si>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</si>
  <si>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</si>
  <si>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</si>
  <si>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</si>
  <si>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</si>
  <si>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</si>
  <si>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</si>
  <si>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</si>
  <si>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</si>
  <si>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</si>
  <si>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</si>
  <si>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</si>
  <si>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</si>
  <si>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</si>
  <si>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</si>
  <si>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</si>
  <si>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</si>
  <si>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</si>
  <si>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</si>
  <si>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</si>
  <si>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</si>
  <si>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</si>
  <si>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</si>
  <si>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</si>
  <si>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</si>
  <si>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</si>
  <si>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</si>
  <si>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</si>
  <si>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</si>
  <si>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</si>
  <si>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</si>
  <si>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</si>
  <si>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</si>
  <si>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</si>
  <si>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</si>
  <si>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</si>
  <si>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</si>
  <si>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</si>
  <si>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</si>
  <si>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</si>
  <si>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</si>
  <si>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</si>
  <si>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</si>
  <si>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</si>
  <si>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</si>
  <si>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</si>
  <si>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</si>
  <si>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</si>
  <si>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</si>
  <si>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</si>
  <si>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</si>
  <si>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</si>
  <si>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</si>
  <si>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</si>
  <si>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</si>
  <si>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</si>
  <si>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</si>
  <si>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</si>
  <si>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</si>
  <si>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</si>
  <si>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</si>
  <si>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</si>
  <si>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</si>
  <si>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</si>
  <si>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</si>
  <si>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</si>
  <si>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</si>
  <si>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</si>
  <si>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</si>
  <si>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</si>
  <si>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</si>
  <si>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</si>
  <si>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</si>
  <si>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</si>
  <si>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</si>
  <si>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</si>
  <si>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</si>
  <si>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</si>
  <si>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</si>
  <si>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</si>
  <si>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</si>
  <si>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</si>
  <si>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</si>
  <si>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</si>
  <si>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</si>
  <si>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</si>
  <si>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</si>
  <si>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</si>
  <si>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</si>
  <si>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</si>
  <si>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</si>
  <si>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</si>
  <si>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</si>
  <si>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</si>
  <si>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</si>
  <si>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</si>
  <si>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</si>
  <si>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</si>
  <si>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</si>
  <si>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</si>
  <si>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</si>
  <si>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</si>
  <si>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</si>
  <si>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</si>
  <si>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</si>
  <si>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</si>
  <si>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</si>
  <si>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</si>
  <si>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</si>
  <si>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</si>
  <si>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</si>
  <si>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</si>
  <si>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</si>
  <si>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</si>
  <si>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</si>
  <si>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</si>
  <si>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</si>
  <si>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</si>
  <si>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</si>
  <si>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</si>
  <si>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</si>
  <si>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</si>
  <si>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</si>
  <si>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</si>
  <si>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</si>
  <si>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</si>
  <si>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</si>
  <si>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</si>
  <si>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</si>
  <si>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</si>
  <si>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</si>
  <si>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</si>
  <si>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</si>
  <si>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</si>
  <si>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</si>
  <si>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</si>
  <si>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</si>
  <si>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</si>
  <si>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</si>
  <si>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</si>
  <si>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</si>
  <si>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</si>
  <si>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</si>
  <si>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</si>
  <si>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</si>
  <si>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</si>
  <si>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</si>
  <si>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</si>
  <si>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</si>
  <si>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</si>
  <si>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</si>
  <si>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</si>
  <si>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</si>
  <si>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</si>
  <si>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</si>
  <si>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</si>
  <si>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</si>
  <si>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</si>
  <si>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</si>
  <si>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</si>
  <si>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</si>
  <si>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</si>
  <si>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</si>
  <si>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</si>
  <si>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</si>
  <si>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</si>
  <si>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</si>
  <si>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</si>
  <si>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</si>
  <si>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</si>
  <si>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</si>
  <si>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</si>
  <si>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</si>
  <si>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</si>
  <si>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</si>
  <si>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</si>
  <si>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</si>
  <si>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</si>
  <si>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</si>
  <si>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</si>
  <si>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</si>
  <si>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</si>
  <si>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</si>
  <si>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</si>
  <si>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</si>
  <si>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</si>
  <si>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</si>
  <si>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</si>
  <si>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</si>
  <si>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</si>
  <si>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</si>
  <si>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</si>
  <si>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</si>
  <si>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</si>
  <si>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</si>
  <si>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</si>
  <si>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</si>
  <si>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</si>
  <si>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</si>
  <si>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</si>
  <si>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</si>
  <si>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</si>
  <si>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</si>
  <si>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</si>
  <si>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</si>
  <si>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</si>
  <si>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</si>
  <si>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</si>
  <si>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</si>
  <si>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</si>
  <si>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</si>
  <si>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</si>
  <si>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</si>
  <si>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</si>
  <si>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</si>
  <si>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</si>
  <si>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</si>
  <si>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</si>
  <si>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</si>
  <si>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</si>
  <si>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</si>
  <si>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</si>
  <si>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</si>
  <si>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</si>
  <si>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</si>
  <si>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</si>
  <si>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</si>
  <si>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</si>
  <si>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</si>
  <si>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</si>
  <si>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</si>
  <si>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</si>
  <si>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</si>
  <si>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</si>
  <si>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</si>
  <si>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</si>
  <si>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</si>
  <si>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</si>
  <si>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</si>
  <si>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</si>
  <si>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</si>
  <si>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</si>
  <si>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</si>
  <si>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</si>
  <si>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</si>
  <si>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</si>
  <si>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</si>
  <si>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</si>
  <si>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</si>
  <si>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</si>
  <si>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</si>
  <si>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</si>
  <si>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</si>
  <si>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</si>
  <si>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</si>
  <si>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</si>
  <si>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</si>
  <si>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</si>
  <si>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</si>
  <si>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</si>
  <si>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</si>
  <si>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</si>
  <si>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</si>
  <si>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</si>
  <si>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</si>
  <si>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</si>
  <si>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</si>
  <si>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</si>
  <si>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</si>
  <si>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</si>
  <si>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</si>
  <si>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</si>
  <si>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</si>
  <si>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</si>
  <si>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</si>
  <si>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</si>
  <si>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</si>
  <si>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</si>
  <si>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</si>
  <si>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</si>
  <si>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</si>
  <si>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</si>
  <si>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</si>
  <si>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</si>
  <si>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</si>
  <si>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</si>
  <si>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</si>
  <si>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</si>
  <si>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</si>
  <si>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</si>
  <si>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</si>
  <si>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</si>
  <si>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</si>
  <si>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</si>
  <si>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</si>
  <si>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</si>
  <si>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</si>
  <si>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</si>
  <si>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</si>
  <si>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</si>
  <si>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</si>
  <si>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</si>
  <si>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</si>
  <si>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</si>
  <si>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</si>
  <si>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</si>
  <si>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</si>
  <si>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</si>
  <si>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</si>
  <si>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</si>
  <si>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</si>
  <si>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</si>
  <si>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</si>
  <si>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</si>
  <si>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</si>
  <si>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</si>
  <si>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</si>
  <si>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</si>
  <si>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</si>
  <si>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</si>
  <si>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</si>
  <si>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</si>
  <si>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</si>
  <si>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</si>
  <si>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</si>
  <si>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</si>
  <si>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</si>
  <si>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</si>
  <si>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</si>
  <si>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</si>
  <si>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</si>
  <si>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</si>
  <si>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</si>
  <si>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</si>
  <si>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</si>
  <si>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</si>
  <si>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</si>
  <si>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</si>
  <si>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</si>
  <si>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</si>
  <si>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</si>
  <si>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</si>
  <si>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</si>
  <si>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</si>
  <si>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</si>
  <si>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</si>
  <si>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</si>
  <si>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</si>
  <si>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</si>
  <si>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</si>
  <si>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</si>
  <si>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</si>
  <si>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</si>
  <si>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</si>
  <si>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</si>
  <si>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</si>
  <si>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</si>
  <si>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</si>
  <si>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</si>
  <si>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</si>
  <si>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</si>
  <si>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</si>
  <si>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</si>
  <si>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</si>
  <si>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</si>
  <si>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</si>
  <si>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</si>
  <si>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</si>
  <si>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</si>
  <si>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</si>
  <si>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</si>
  <si>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</si>
  <si>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</si>
  <si>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</si>
  <si>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</si>
  <si>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</si>
  <si>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</si>
  <si>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</si>
  <si>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</si>
  <si>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</si>
  <si>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</si>
  <si>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</si>
  <si>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</si>
  <si>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</si>
  <si>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</si>
  <si>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</si>
  <si>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</si>
  <si>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</si>
  <si>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</si>
  <si>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</si>
  <si>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</si>
  <si>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</si>
  <si>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</si>
  <si>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</si>
  <si>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</si>
  <si>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</si>
  <si>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</si>
  <si>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</si>
  <si>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</si>
  <si>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</si>
  <si>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</si>
  <si>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</si>
  <si>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</si>
  <si>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</si>
  <si>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</si>
  <si>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</si>
  <si>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</si>
  <si>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</si>
  <si>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</si>
  <si>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</si>
  <si>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</si>
  <si>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</si>
  <si>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</si>
  <si>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</si>
  <si>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</si>
  <si>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</si>
  <si>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</si>
  <si>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</si>
  <si>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</si>
  <si>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</si>
  <si>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</si>
  <si>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</si>
  <si>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</si>
  <si>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</si>
  <si>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</si>
  <si>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</si>
  <si>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</si>
  <si>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</si>
  <si>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</si>
  <si>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</si>
  <si>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</si>
  <si>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</si>
  <si>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</si>
  <si>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</si>
  <si>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</si>
  <si>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</si>
  <si>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</si>
  <si>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</si>
  <si>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</si>
  <si>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</si>
  <si>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</si>
  <si>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</si>
  <si>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</si>
  <si>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</si>
  <si>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</si>
  <si>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</si>
  <si>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</si>
  <si>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</si>
  <si>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</si>
  <si>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</si>
  <si>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</si>
  <si>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</si>
  <si>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</si>
  <si>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</si>
  <si>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</si>
  <si>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</si>
  <si>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</si>
  <si>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</si>
  <si>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</si>
  <si>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</si>
  <si>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</si>
  <si>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</si>
  <si>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</si>
  <si>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</si>
  <si>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</si>
  <si>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</si>
  <si>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</si>
  <si>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</si>
  <si>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</si>
  <si>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</si>
  <si>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</si>
  <si>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</si>
  <si>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</si>
  <si>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</si>
  <si>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</si>
  <si>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</si>
  <si>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</si>
  <si>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</si>
  <si>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</si>
  <si>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</si>
  <si>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</si>
  <si>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</si>
  <si>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</si>
  <si>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</si>
  <si>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</si>
  <si>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</si>
  <si>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</si>
  <si>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</si>
  <si>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</si>
  <si>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</si>
  <si>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</si>
  <si>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</si>
  <si>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</si>
  <si>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</si>
  <si>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</si>
  <si>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</si>
  <si>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</si>
  <si>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</si>
  <si>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</si>
  <si>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</si>
  <si>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</si>
  <si>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</si>
  <si>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</si>
  <si>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</si>
  <si>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</si>
  <si>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</si>
  <si>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</si>
  <si>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</si>
  <si>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</si>
  <si>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</si>
  <si>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</si>
  <si>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</si>
  <si>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</si>
  <si>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</si>
  <si>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</si>
  <si>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</si>
  <si>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</si>
  <si>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</si>
  <si>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</si>
  <si>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</si>
  <si>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</si>
  <si>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</si>
  <si>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</si>
  <si>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</si>
  <si>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</si>
  <si>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</si>
  <si>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</si>
  <si>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</si>
  <si>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</si>
  <si>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</si>
  <si>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</si>
  <si>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</si>
  <si>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</si>
  <si>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</si>
  <si>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</si>
  <si>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</si>
  <si>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</si>
  <si>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</si>
  <si>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</si>
  <si>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</si>
  <si>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</si>
  <si>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</si>
  <si>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</si>
  <si>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</si>
  <si>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</si>
  <si>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</si>
  <si>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</si>
  <si>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</si>
  <si>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</si>
  <si>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</si>
  <si>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</si>
  <si>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</si>
  <si>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</si>
  <si>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</si>
  <si>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</si>
  <si>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</si>
  <si>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</si>
  <si>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</si>
  <si>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</si>
  <si>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</si>
  <si>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</si>
  <si>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</si>
  <si>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</si>
  <si>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</si>
  <si>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</si>
  <si>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</si>
  <si>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</si>
  <si>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</si>
  <si>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</si>
  <si>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</si>
  <si>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</si>
  <si>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</si>
  <si>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</si>
  <si>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</si>
  <si>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</si>
  <si>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</si>
  <si>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</si>
  <si>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</si>
  <si>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</si>
  <si>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</si>
  <si>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</si>
  <si>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</si>
  <si>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</si>
  <si>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</si>
  <si>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</si>
  <si>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</si>
  <si>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</si>
  <si>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</si>
  <si>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</si>
  <si>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</si>
  <si>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</si>
  <si>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</si>
  <si>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</si>
  <si>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</si>
  <si>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</si>
  <si>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</si>
  <si>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</si>
  <si>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</si>
  <si>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</si>
  <si>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</si>
  <si>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</si>
  <si>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</si>
  <si>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</si>
  <si>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</si>
  <si>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</si>
  <si>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</si>
  <si>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</si>
  <si>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</si>
  <si>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</si>
  <si>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</si>
  <si>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</si>
  <si>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</si>
  <si>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</si>
  <si>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</si>
  <si>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</si>
  <si>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</si>
  <si>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</si>
  <si>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</si>
  <si>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</si>
  <si>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</si>
  <si>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</si>
  <si>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</si>
  <si>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</si>
  <si>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</si>
  <si>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</si>
  <si>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</si>
  <si>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</si>
  <si>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</si>
  <si>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</si>
  <si>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</si>
  <si>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</si>
  <si>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</si>
  <si>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</si>
  <si>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</si>
  <si>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</si>
  <si>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</si>
  <si>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</si>
  <si>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</si>
  <si>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</si>
  <si>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</si>
  <si>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</si>
  <si>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</si>
  <si>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</si>
  <si>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</si>
  <si>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</si>
  <si>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</si>
  <si>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</si>
  <si>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</si>
  <si>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</si>
  <si>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</si>
  <si>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</si>
  <si>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</si>
  <si>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</si>
  <si>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</si>
  <si>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</si>
  <si>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</si>
  <si>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</si>
  <si>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</si>
  <si>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</si>
  <si>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</si>
  <si>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</si>
  <si>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</si>
  <si>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</si>
  <si>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</si>
  <si>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</si>
  <si>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</si>
  <si>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</si>
  <si>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</si>
  <si>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</si>
  <si>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</si>
  <si>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</si>
  <si>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</si>
  <si>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</si>
  <si>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</si>
  <si>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</si>
  <si>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</si>
  <si>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</si>
  <si>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</si>
  <si>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</si>
  <si>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</si>
  <si>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</si>
  <si>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</si>
  <si>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</si>
  <si>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</si>
  <si>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</si>
  <si>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</si>
  <si>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</si>
  <si>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</si>
  <si>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</si>
  <si>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</si>
  <si>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</si>
  <si>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</si>
  <si>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</si>
  <si>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</si>
  <si>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</si>
  <si>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</si>
  <si>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</si>
  <si>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</si>
  <si>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</si>
  <si>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</si>
  <si>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</si>
  <si>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</si>
  <si>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</si>
  <si>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</si>
  <si>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</si>
  <si>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</si>
  <si>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</si>
  <si>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</si>
  <si>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</si>
  <si>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</si>
  <si>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</si>
  <si>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</si>
  <si>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</si>
  <si>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</si>
  <si>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</si>
  <si>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</si>
  <si>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</si>
  <si>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</si>
  <si>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</si>
  <si>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</si>
  <si>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</si>
  <si>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</si>
  <si>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</si>
  <si>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</si>
  <si>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</si>
  <si>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</si>
  <si>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</si>
  <si>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</si>
  <si>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</si>
  <si>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</si>
  <si>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</si>
  <si>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</si>
  <si>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</si>
  <si>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</si>
  <si>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</si>
  <si>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</si>
  <si>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</si>
  <si>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</si>
  <si>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</si>
  <si>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</si>
  <si>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</si>
  <si>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</si>
  <si>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</si>
  <si>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</si>
  <si>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</si>
  <si>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</si>
  <si>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</si>
  <si>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</si>
  <si>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</si>
  <si>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</si>
  <si>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</si>
  <si>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</si>
  <si>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</si>
  <si>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</si>
  <si>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</si>
  <si>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</si>
  <si>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</si>
  <si>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</si>
  <si>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</si>
  <si>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</si>
  <si>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</si>
  <si>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</si>
  <si>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</si>
  <si>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</si>
  <si>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</si>
  <si>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</si>
  <si>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</si>
  <si>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</si>
  <si>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</si>
  <si>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</si>
  <si>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</si>
  <si>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</si>
  <si>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</si>
  <si>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</si>
  <si>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</si>
  <si>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</si>
  <si>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</si>
  <si>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</si>
  <si>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</si>
  <si>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</si>
  <si>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</si>
  <si>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</si>
  <si>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</si>
  <si>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</si>
  <si>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</si>
  <si>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</si>
  <si>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</si>
  <si>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</si>
  <si>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</si>
  <si>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</si>
  <si>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</si>
  <si>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</si>
  <si>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</si>
  <si>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</si>
  <si>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</si>
  <si>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</si>
  <si>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</si>
  <si>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</si>
  <si>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</si>
  <si>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</si>
  <si>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</si>
  <si>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</si>
  <si>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</si>
  <si>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</si>
  <si>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</si>
  <si>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</si>
  <si>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</si>
  <si>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</si>
  <si>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</si>
  <si>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</si>
  <si>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</si>
  <si>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</si>
  <si>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</si>
  <si>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</si>
  <si>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</si>
  <si>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</si>
  <si>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</si>
  <si>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</si>
  <si>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</si>
  <si>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</si>
  <si>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</si>
  <si>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</si>
  <si>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</si>
  <si>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</si>
  <si>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</si>
  <si>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</si>
  <si>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</si>
  <si>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</si>
  <si>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</si>
  <si>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</si>
  <si>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</si>
  <si>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</si>
  <si>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</si>
  <si>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</si>
  <si>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</si>
  <si>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</si>
  <si>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</si>
  <si>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</si>
  <si>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</si>
  <si>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</si>
  <si>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</si>
  <si>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</si>
  <si>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</si>
  <si>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</si>
  <si>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</si>
  <si>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</si>
  <si>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</si>
  <si>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</si>
  <si>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</si>
  <si>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</si>
  <si>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</si>
  <si>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</si>
  <si>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</si>
  <si>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</si>
  <si>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</si>
  <si>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</si>
  <si>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</si>
  <si>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</si>
  <si>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</si>
  <si>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</si>
  <si>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</si>
  <si>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</si>
  <si>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</si>
  <si>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</si>
  <si>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</si>
  <si>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</si>
  <si>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</si>
  <si>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</si>
  <si>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</si>
  <si>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</si>
  <si>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</si>
  <si>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</si>
  <si>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</si>
  <si>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</si>
  <si>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</si>
  <si>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</si>
  <si>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</si>
  <si>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</si>
  <si>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</si>
  <si>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</si>
  <si>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</si>
  <si>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</si>
  <si>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</si>
  <si>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</si>
  <si>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</si>
  <si>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</si>
  <si>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</si>
  <si>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</si>
  <si>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</si>
  <si>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</si>
  <si>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</si>
  <si>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</si>
  <si>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</si>
  <si>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</si>
  <si>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</si>
  <si>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</si>
  <si>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</si>
  <si>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</si>
  <si>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</si>
  <si>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</si>
  <si>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</si>
  <si>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</si>
  <si>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</si>
  <si>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</si>
  <si>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</si>
  <si>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</si>
  <si>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</si>
  <si>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</si>
  <si>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</si>
  <si>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</si>
  <si>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</si>
  <si>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</si>
  <si>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</si>
  <si>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</si>
  <si>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</si>
  <si>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</si>
  <si>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</si>
  <si>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</si>
  <si>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</si>
  <si>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</si>
  <si>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</si>
  <si>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</si>
  <si>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</si>
  <si>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</si>
  <si>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</si>
  <si>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</si>
  <si>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</si>
  <si>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</si>
  <si>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</si>
  <si>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</si>
  <si>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</si>
  <si>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</si>
  <si>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</si>
  <si>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</si>
  <si>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</si>
  <si>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</si>
  <si>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</si>
  <si>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</si>
  <si>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</si>
  <si>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</si>
  <si>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</si>
  <si>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</si>
  <si>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</si>
  <si>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</si>
  <si>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</si>
  <si>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</si>
  <si>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</si>
  <si>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</si>
  <si>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</si>
  <si>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</si>
  <si>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</si>
  <si>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</si>
  <si>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</si>
  <si>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</si>
  <si>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</si>
  <si>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</si>
  <si>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</si>
  <si>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</si>
  <si>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</si>
  <si>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</si>
  <si>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</si>
  <si>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</si>
  <si>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</si>
  <si>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</si>
  <si>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</si>
  <si>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</si>
  <si>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</si>
  <si>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</si>
  <si>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</si>
  <si>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</si>
  <si>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</si>
  <si>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</si>
  <si>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</si>
  <si>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</si>
  <si>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</si>
  <si>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</si>
  <si>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</si>
  <si>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</si>
  <si>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</si>
  <si>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</si>
  <si>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</si>
  <si>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</si>
  <si>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</si>
  <si>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</si>
  <si>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</si>
  <si>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</si>
  <si>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</si>
  <si>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</si>
  <si>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</si>
  <si>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</si>
  <si>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</si>
  <si>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</si>
  <si>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</si>
  <si>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</si>
  <si>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</si>
  <si>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</si>
  <si>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</si>
  <si>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</si>
  <si>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</si>
  <si>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</si>
  <si>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</si>
  <si>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</si>
  <si>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</si>
  <si>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</si>
  <si>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</si>
  <si>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</si>
  <si>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</si>
  <si>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</si>
  <si>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</si>
  <si>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</si>
  <si>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</si>
  <si>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</si>
  <si>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</si>
  <si>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</si>
  <si>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</si>
  <si>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</si>
  <si>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</si>
  <si>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</si>
  <si>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</si>
  <si>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</si>
  <si>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</si>
  <si>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</si>
  <si>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</si>
  <si>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</si>
  <si>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</si>
  <si>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</si>
  <si>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</si>
  <si>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</si>
  <si>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</si>
  <si>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</si>
  <si>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</si>
  <si>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</si>
  <si>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</si>
  <si>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</si>
  <si>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</si>
  <si>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</si>
  <si>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</si>
  <si>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</si>
  <si>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</si>
  <si>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</si>
  <si>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</si>
  <si>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</si>
  <si>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</si>
  <si>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</si>
  <si>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</si>
  <si>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</si>
  <si>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</si>
  <si>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</si>
  <si>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</si>
  <si>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</si>
  <si>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</si>
  <si>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</si>
  <si>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</si>
  <si>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</si>
  <si>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</si>
  <si>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</si>
  <si>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</si>
  <si>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</si>
  <si>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</si>
  <si>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</si>
  <si>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</si>
  <si>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</si>
  <si>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</si>
  <si>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</si>
  <si>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</si>
  <si>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</si>
  <si>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</si>
  <si>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</si>
  <si>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</si>
  <si>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</si>
  <si>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</si>
  <si>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</si>
  <si>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</si>
  <si>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</si>
  <si>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</si>
  <si>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</si>
  <si>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</si>
  <si>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</si>
  <si>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</si>
  <si>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</si>
  <si>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</si>
  <si>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</si>
  <si>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</si>
  <si>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</si>
  <si>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</si>
  <si>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</si>
  <si>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</si>
  <si>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</si>
  <si>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</si>
  <si>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</si>
  <si>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</si>
  <si>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</si>
  <si>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</si>
  <si>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</si>
  <si>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</si>
  <si>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</si>
  <si>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</si>
  <si>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</si>
  <si>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</si>
  <si>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</si>
  <si>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</si>
  <si>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</si>
  <si>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</si>
  <si>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</si>
  <si>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</si>
  <si>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</si>
  <si>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</si>
  <si>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</si>
  <si>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</si>
  <si>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</si>
  <si>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</si>
  <si>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</si>
  <si>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</si>
  <si>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</si>
  <si>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</si>
  <si>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</si>
  <si>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</si>
  <si>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</si>
  <si>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</si>
  <si>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</si>
  <si>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</si>
  <si>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</si>
  <si>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</si>
  <si>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</si>
  <si>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</si>
  <si>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</si>
  <si>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</si>
  <si>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</si>
  <si>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</si>
  <si>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</si>
  <si>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</si>
  <si>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</si>
  <si>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</si>
  <si>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</si>
  <si>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</si>
  <si>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</si>
  <si>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</si>
  <si>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</si>
  <si>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</si>
  <si>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</si>
  <si>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</si>
  <si>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</si>
  <si>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</si>
  <si>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</si>
  <si>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</si>
  <si>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</si>
  <si>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</si>
  <si>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</si>
  <si>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</si>
  <si>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</si>
  <si>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</si>
  <si>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</si>
  <si>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</si>
  <si>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</si>
  <si>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</si>
  <si>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</si>
  <si>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</si>
  <si>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</si>
  <si>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</si>
  <si>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</si>
  <si>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</si>
  <si>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</si>
  <si>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</si>
  <si>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</si>
  <si>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</si>
  <si>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</si>
  <si>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</si>
  <si>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</si>
  <si>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</si>
  <si>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</si>
  <si>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</si>
  <si>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</si>
  <si>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</si>
  <si>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</si>
  <si>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</si>
  <si>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</si>
  <si>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</si>
  <si>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</si>
  <si>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</si>
  <si>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</si>
  <si>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</si>
  <si>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</si>
  <si>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</si>
  <si>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</si>
  <si>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</si>
  <si>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</si>
  <si>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</si>
  <si>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</si>
  <si>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</si>
  <si>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</si>
  <si>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</si>
  <si>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</si>
  <si>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</si>
  <si>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</si>
  <si>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</si>
  <si>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</si>
  <si>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</si>
  <si>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</si>
  <si>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</si>
  <si>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</si>
  <si>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</si>
  <si>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</si>
  <si>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</si>
  <si>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</si>
  <si>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</si>
  <si>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</si>
  <si>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</si>
  <si>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</si>
  <si>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</si>
  <si>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</si>
  <si>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</si>
  <si>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</si>
  <si>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</si>
  <si>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</si>
  <si>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</si>
  <si>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</si>
  <si>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</si>
  <si>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</si>
  <si>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</si>
  <si>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</si>
  <si>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</si>
  <si>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</si>
  <si>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</si>
  <si>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</si>
  <si>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</si>
  <si>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</si>
  <si>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</si>
  <si>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</si>
  <si>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</si>
  <si>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</si>
  <si>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</si>
  <si>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</si>
  <si>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</si>
  <si>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</si>
  <si>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</si>
  <si>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</si>
  <si>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</si>
  <si>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</si>
  <si>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</si>
  <si>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</si>
  <si>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</si>
  <si>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</si>
  <si>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</si>
  <si>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</si>
  <si>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</si>
  <si>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</si>
  <si>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</si>
  <si>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</si>
  <si>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</si>
  <si>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</si>
  <si>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</si>
  <si>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</si>
  <si>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</si>
  <si>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</si>
  <si>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</si>
  <si>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</si>
  <si>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</si>
  <si>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</si>
  <si>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</si>
  <si>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</si>
  <si>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</si>
  <si>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</si>
  <si>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</si>
  <si>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</si>
  <si>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</si>
  <si>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</si>
  <si>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</si>
  <si>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</si>
  <si>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</si>
  <si>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</si>
  <si>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</si>
  <si>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</si>
  <si>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</si>
  <si>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</si>
  <si>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</si>
  <si>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</si>
  <si>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</si>
  <si>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</si>
  <si>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</si>
  <si>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</si>
  <si>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</si>
  <si>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</si>
  <si>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</si>
  <si>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</si>
  <si>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</si>
  <si>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</si>
  <si>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</si>
  <si>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</si>
  <si>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</si>
  <si>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</si>
  <si>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</si>
  <si>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</si>
  <si>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</si>
  <si>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</si>
  <si>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</si>
  <si>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</si>
  <si>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</si>
  <si>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</si>
  <si>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</si>
  <si>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</si>
  <si>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</si>
  <si>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</si>
  <si>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</si>
  <si>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</si>
  <si>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</si>
  <si>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</si>
  <si>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</si>
  <si>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</si>
  <si>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</si>
  <si>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</si>
  <si>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</si>
  <si>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</si>
  <si>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</si>
  <si>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</si>
  <si>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</si>
  <si>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</si>
  <si>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</si>
  <si>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</si>
  <si>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</si>
  <si>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</si>
  <si>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</si>
  <si>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</si>
  <si>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</si>
  <si>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</si>
  <si>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</si>
  <si>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</si>
  <si>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</si>
  <si>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</si>
  <si>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</si>
  <si>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</si>
  <si>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</si>
  <si>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</si>
  <si>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</si>
  <si>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</si>
  <si>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</si>
  <si>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</si>
  <si>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</si>
  <si>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</si>
  <si>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</si>
  <si>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</si>
  <si>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</si>
  <si>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</si>
  <si>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</si>
  <si>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</si>
  <si>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</si>
  <si>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</si>
  <si>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</si>
  <si>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</si>
  <si>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</si>
  <si>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</si>
  <si>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</si>
  <si>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</si>
  <si>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</si>
  <si>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</si>
  <si>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</si>
  <si>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</si>
  <si>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</si>
  <si>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</si>
  <si>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</si>
  <si>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</si>
  <si>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</si>
  <si>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</si>
  <si>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</si>
  <si>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</si>
  <si>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</si>
  <si>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</si>
  <si>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</si>
  <si>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</si>
  <si>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</si>
  <si>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</si>
  <si>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</si>
  <si>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</si>
  <si>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</si>
  <si>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</si>
  <si>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</si>
  <si>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</si>
  <si>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</si>
  <si>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</si>
  <si>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</si>
  <si>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</si>
  <si>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</si>
  <si>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</si>
  <si>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</si>
  <si>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</si>
  <si>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</si>
  <si>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</si>
  <si>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</si>
  <si>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</si>
  <si>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</si>
  <si>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</si>
  <si>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</si>
  <si>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</si>
  <si>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</si>
  <si>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</si>
  <si>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</si>
  <si>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</si>
  <si>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</si>
  <si>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</si>
  <si>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</si>
  <si>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</si>
  <si>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</si>
  <si>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</si>
  <si>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</si>
  <si>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</si>
  <si>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</si>
  <si>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</si>
  <si>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</si>
  <si>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</si>
  <si>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</si>
  <si>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</si>
  <si>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</si>
  <si>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</si>
  <si>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</si>
  <si>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</si>
  <si>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</si>
  <si>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</si>
  <si>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</si>
  <si>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</si>
  <si>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</si>
  <si>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</si>
  <si>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</si>
  <si>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</si>
  <si>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</si>
  <si>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</si>
  <si>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</si>
  <si>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</si>
  <si>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</si>
  <si>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</si>
  <si>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</si>
  <si>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</si>
  <si>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</si>
  <si>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</si>
  <si>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</si>
  <si>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</si>
  <si>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</si>
  <si>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</si>
  <si>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</si>
  <si>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</si>
  <si>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</si>
  <si>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</si>
  <si>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</si>
  <si>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</si>
  <si>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</si>
  <si>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</si>
  <si>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</si>
  <si>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</si>
  <si>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</si>
  <si>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</si>
  <si>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</si>
  <si>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</si>
  <si>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</si>
  <si>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</si>
  <si>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</si>
  <si>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</si>
  <si>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</si>
  <si>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</si>
  <si>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</si>
  <si>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</si>
  <si>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</si>
  <si>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</si>
  <si>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</si>
  <si>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</si>
  <si>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</si>
  <si>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</si>
  <si>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</si>
  <si>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</si>
  <si>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</si>
  <si>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</si>
  <si>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</si>
  <si>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</si>
  <si>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</si>
  <si>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</si>
  <si>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</si>
  <si>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</si>
  <si>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</si>
  <si>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</si>
  <si>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</si>
  <si>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</si>
  <si>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</si>
  <si>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</si>
  <si>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</si>
  <si>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</si>
  <si>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</si>
  <si>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</si>
  <si>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</si>
  <si>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</si>
  <si>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</si>
  <si>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</si>
  <si>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</si>
  <si>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</si>
  <si>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</si>
  <si>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</si>
  <si>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</si>
  <si>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</si>
  <si>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</si>
  <si>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</si>
  <si>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</si>
  <si>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</si>
  <si>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</si>
  <si>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</si>
  <si>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</si>
  <si>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</si>
  <si>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</si>
  <si>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</si>
  <si>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</si>
  <si>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</si>
  <si>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</si>
  <si>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</si>
  <si>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</si>
  <si>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</si>
  <si>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</si>
  <si>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</si>
  <si>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</si>
  <si>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</si>
  <si>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</si>
  <si>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</si>
  <si>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</si>
  <si>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</si>
  <si>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</si>
  <si>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</si>
  <si>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</si>
  <si>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</si>
  <si>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</si>
  <si>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</si>
  <si>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</si>
  <si>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</si>
  <si>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</si>
  <si>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</si>
  <si>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</si>
  <si>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</si>
  <si>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</si>
  <si>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</si>
  <si>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</si>
  <si>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</si>
  <si>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</si>
  <si>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</si>
  <si>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</si>
  <si>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</si>
  <si>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</si>
  <si>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</si>
  <si>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</si>
  <si>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</si>
  <si>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</si>
  <si>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</si>
  <si>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</si>
  <si>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</si>
  <si>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</si>
  <si>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</si>
  <si>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</si>
  <si>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</si>
  <si>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</si>
  <si>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</si>
  <si>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</si>
  <si>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</si>
  <si>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</si>
  <si>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</si>
  <si>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</si>
  <si>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</si>
  <si>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</si>
  <si>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</si>
  <si>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</si>
  <si>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</si>
  <si>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</si>
  <si>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</si>
  <si>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</si>
  <si>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</si>
  <si>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</si>
  <si>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</si>
  <si>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</si>
  <si>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</si>
  <si>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</si>
  <si>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</si>
  <si>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</si>
  <si>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</si>
  <si>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</si>
  <si>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</si>
  <si>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</si>
  <si>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</si>
  <si>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</si>
  <si>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</si>
  <si>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</si>
  <si>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</si>
  <si>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</si>
  <si>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</si>
  <si>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</si>
  <si>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</si>
  <si>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</si>
  <si>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</si>
  <si>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</si>
  <si>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</si>
  <si>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</si>
  <si>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</si>
  <si>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</si>
  <si>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</si>
  <si>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</si>
  <si>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</si>
  <si>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</si>
  <si>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</si>
  <si>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</si>
  <si>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</si>
  <si>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</si>
  <si>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</si>
  <si>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</si>
  <si>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</si>
  <si>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</si>
  <si>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</si>
  <si>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</si>
  <si>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</si>
  <si>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</si>
  <si>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</si>
  <si>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</si>
  <si>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</si>
  <si>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</si>
  <si>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</si>
  <si>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</si>
  <si>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</si>
  <si>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</si>
  <si>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</si>
  <si>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</si>
  <si>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</si>
  <si>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</si>
  <si>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</si>
  <si>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</si>
  <si>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</si>
  <si>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</si>
  <si>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</si>
  <si>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</si>
  <si>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</si>
  <si>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</si>
  <si>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</si>
  <si>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</si>
  <si>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</si>
  <si>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</si>
  <si>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</si>
  <si>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</si>
  <si>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</si>
  <si>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</si>
  <si>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</si>
  <si>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</si>
  <si>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</si>
  <si>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</si>
  <si>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</si>
  <si>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</si>
  <si>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</si>
  <si>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</si>
  <si>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</si>
  <si>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</si>
  <si>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</si>
  <si>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</si>
  <si>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</si>
  <si>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</si>
  <si>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</si>
  <si>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</si>
  <si>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</si>
  <si>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</si>
  <si>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</si>
  <si>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</si>
  <si>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</si>
  <si>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</si>
  <si>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</si>
  <si>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</si>
  <si>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</si>
  <si>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</si>
  <si>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</si>
  <si>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</si>
  <si>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</si>
  <si>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</si>
  <si>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</si>
  <si>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</si>
  <si>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</si>
  <si>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</si>
  <si>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</si>
  <si>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</si>
  <si>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</si>
  <si>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</si>
  <si>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</si>
  <si>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</si>
  <si>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</si>
  <si>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</si>
  <si>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</si>
  <si>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</si>
  <si>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</si>
  <si>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</si>
  <si>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</si>
  <si>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</si>
  <si>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</si>
  <si>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</si>
  <si>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</si>
  <si>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</si>
  <si>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</si>
  <si>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</si>
  <si>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</si>
  <si>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</si>
  <si>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</si>
  <si>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</si>
  <si>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</si>
  <si>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</si>
  <si>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</si>
  <si>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</si>
  <si>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</si>
  <si>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</si>
  <si>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</si>
  <si>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</si>
  <si>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</si>
  <si>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</si>
  <si>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</si>
  <si>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</si>
  <si>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</si>
  <si>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</si>
  <si>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</si>
  <si>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</si>
  <si>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</si>
  <si>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</si>
  <si>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</si>
  <si>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</si>
  <si>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</si>
  <si>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</si>
  <si>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</si>
  <si>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</si>
  <si>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</si>
  <si>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</si>
  <si>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</si>
  <si>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</si>
  <si>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</si>
  <si>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</si>
  <si>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</si>
  <si>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</si>
  <si>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</si>
  <si>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</si>
  <si>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</si>
  <si>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</si>
  <si>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</si>
  <si>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</si>
  <si>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</si>
  <si>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</si>
  <si>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</si>
  <si>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</si>
  <si>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</si>
  <si>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</si>
  <si>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</si>
  <si>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</si>
  <si>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</si>
  <si>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</si>
  <si>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</si>
  <si>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</si>
  <si>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</si>
  <si>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</si>
  <si>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</si>
  <si>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</si>
  <si>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</si>
  <si>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</si>
  <si>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</si>
  <si>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</si>
  <si>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</si>
  <si>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</si>
  <si>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</si>
  <si>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</si>
  <si>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</si>
  <si>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</si>
  <si>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</si>
  <si>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</si>
  <si>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</si>
  <si>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</si>
  <si>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</si>
  <si>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</si>
  <si>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</si>
  <si>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</si>
  <si>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</si>
  <si>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</si>
  <si>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</si>
  <si>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</si>
  <si>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</si>
  <si>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</si>
  <si>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</si>
  <si>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</si>
  <si>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</si>
  <si>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</si>
  <si>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</si>
  <si>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</si>
  <si>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</si>
  <si>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</si>
  <si>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</si>
  <si>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</si>
  <si>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</si>
  <si>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</si>
  <si>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</si>
  <si>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</si>
  <si>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</si>
  <si>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</si>
  <si>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</si>
  <si>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</si>
  <si>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</si>
  <si>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</si>
  <si>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</si>
  <si>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</si>
  <si>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</si>
  <si>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</si>
  <si>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</si>
  <si>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</si>
  <si>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</si>
  <si>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</si>
  <si>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</si>
  <si>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</si>
  <si>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</si>
  <si>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</si>
  <si>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</si>
  <si>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</si>
  <si>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</si>
  <si>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</si>
  <si>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</si>
  <si>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</si>
  <si>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</si>
  <si>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</si>
  <si>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</si>
  <si>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</si>
  <si>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</si>
  <si>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</si>
  <si>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</si>
  <si>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</si>
  <si>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</si>
  <si>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</si>
  <si>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</si>
  <si>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</si>
  <si>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</si>
  <si>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</si>
  <si>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</si>
  <si>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</si>
  <si>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</si>
  <si>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</si>
  <si>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</si>
  <si>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</si>
  <si>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</si>
  <si>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</si>
  <si>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</si>
  <si>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</si>
  <si>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</si>
  <si>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</si>
  <si>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</si>
  <si>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</si>
  <si>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</si>
  <si>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</si>
  <si>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</si>
  <si>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</si>
  <si>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</si>
  <si>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</si>
  <si>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</si>
  <si>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</si>
  <si>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</si>
  <si>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</si>
  <si>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</si>
  <si>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</si>
  <si>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</si>
  <si>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</si>
  <si>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</si>
  <si>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</si>
  <si>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</si>
  <si>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</si>
  <si>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</si>
  <si>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</si>
  <si>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</si>
  <si>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</si>
  <si>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</si>
  <si>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</si>
  <si>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</si>
  <si>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</si>
  <si>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</si>
  <si>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</si>
  <si>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</si>
  <si>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</si>
  <si>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</si>
  <si>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</si>
  <si>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</si>
  <si>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</si>
  <si>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</si>
  <si>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</si>
  <si>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</si>
  <si>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</si>
  <si>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</si>
  <si>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</si>
  <si>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</si>
  <si>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</si>
  <si>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</si>
  <si>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</si>
  <si>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</si>
  <si>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</si>
  <si>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</si>
  <si>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</si>
  <si>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</si>
  <si>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</si>
  <si>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</si>
  <si>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</si>
  <si>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</si>
  <si>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</si>
  <si>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</si>
  <si>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</si>
  <si>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</si>
  <si>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</si>
  <si>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</si>
  <si>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</si>
  <si>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</si>
  <si>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</si>
  <si>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</si>
  <si>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</si>
  <si>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</si>
  <si>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</si>
  <si>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</si>
  <si>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</si>
  <si>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</si>
  <si>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</si>
  <si>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</si>
  <si>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</si>
  <si>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</si>
  <si>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</si>
  <si>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</si>
  <si>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</si>
  <si>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</si>
  <si>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</si>
  <si>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</si>
  <si>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</si>
  <si>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</si>
  <si>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</si>
  <si>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</si>
  <si>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</si>
  <si>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</si>
  <si>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</si>
  <si>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</si>
  <si>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</si>
  <si>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</si>
  <si>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</si>
  <si>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</si>
  <si>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</si>
  <si>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</si>
  <si>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</si>
  <si>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</si>
  <si>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</si>
  <si>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</si>
  <si>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</si>
  <si>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</si>
  <si>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</si>
  <si>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</si>
  <si>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</si>
  <si>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</si>
  <si>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</si>
  <si>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</si>
  <si>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</si>
  <si>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</si>
  <si>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</si>
  <si>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</si>
  <si>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</si>
  <si>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</si>
  <si>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</si>
  <si>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</si>
  <si>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</si>
  <si>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</si>
  <si>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</si>
  <si>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</si>
  <si>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</si>
  <si>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</si>
  <si>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</si>
  <si>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</si>
  <si>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</si>
  <si>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</si>
  <si>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</si>
  <si>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</si>
  <si>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</si>
  <si>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</si>
  <si>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</si>
  <si>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</si>
  <si>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</si>
  <si>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</si>
  <si>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</si>
  <si>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</si>
  <si>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</si>
  <si>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</si>
  <si>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</si>
  <si>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</si>
  <si>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</si>
  <si>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</si>
  <si>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</si>
  <si>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</si>
  <si>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</si>
  <si>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</si>
  <si>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</si>
  <si>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</si>
  <si>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</si>
  <si>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</si>
  <si>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</si>
  <si>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</si>
  <si>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</si>
  <si>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</si>
  <si>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</si>
  <si>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</si>
  <si>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</si>
  <si>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</si>
  <si>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</si>
  <si>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</si>
  <si>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</si>
  <si>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</si>
  <si>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</si>
  <si>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</si>
  <si>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</si>
  <si>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</si>
  <si>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</si>
  <si>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</si>
  <si>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</si>
  <si>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</si>
  <si>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</si>
  <si>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</si>
  <si>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</si>
  <si>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</si>
  <si>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</si>
  <si>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</si>
  <si>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</si>
  <si>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</si>
  <si>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</si>
  <si>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</si>
  <si>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</si>
  <si>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</si>
  <si>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</si>
  <si>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</si>
  <si>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</si>
  <si>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</si>
  <si>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</si>
  <si>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</si>
  <si>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</si>
  <si>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</si>
  <si>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</si>
  <si>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</si>
  <si>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</si>
  <si>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</si>
  <si>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</si>
  <si>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</si>
  <si>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</si>
  <si>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</si>
  <si>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</si>
  <si>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</si>
  <si>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</si>
  <si>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</si>
  <si>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</si>
  <si>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</si>
  <si>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</si>
  <si>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</si>
  <si>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</si>
  <si>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</si>
  <si>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</si>
  <si>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</si>
  <si>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</si>
  <si>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</si>
  <si>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</si>
  <si>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</si>
  <si>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</si>
  <si>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</si>
  <si>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</si>
  <si>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</si>
  <si>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</si>
  <si>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</si>
  <si>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</si>
  <si>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</si>
  <si>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</si>
  <si>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</si>
  <si>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</si>
  <si>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</si>
  <si>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</si>
  <si>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</si>
  <si>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</si>
  <si>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</si>
  <si>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</si>
  <si>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</si>
  <si>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</si>
  <si>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</si>
  <si>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</si>
  <si>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</si>
  <si>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</si>
  <si>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</si>
  <si>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</si>
  <si>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</si>
  <si>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</si>
  <si>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</si>
  <si>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</si>
  <si>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</si>
  <si>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</si>
  <si>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</si>
  <si>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</si>
  <si>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</si>
  <si>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</si>
  <si>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</si>
  <si>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</si>
  <si>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</si>
  <si>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</si>
  <si>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</si>
  <si>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</si>
  <si>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</si>
  <si>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</si>
  <si>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</si>
  <si>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</si>
  <si>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</si>
  <si>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</si>
  <si>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</si>
  <si>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</si>
  <si>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</si>
  <si>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</si>
  <si>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</si>
  <si>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</si>
  <si>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</si>
  <si>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</si>
  <si>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</si>
  <si>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</si>
  <si>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</si>
  <si>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</si>
  <si>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</si>
  <si>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</si>
  <si>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</si>
  <si>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</si>
  <si>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</si>
  <si>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</si>
  <si>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</si>
  <si>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</si>
  <si>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</si>
  <si>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</si>
  <si>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</si>
  <si>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</si>
  <si>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</si>
  <si>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</si>
  <si>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</si>
  <si>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</si>
  <si>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</si>
  <si>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</si>
  <si>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</si>
  <si>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</si>
  <si>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</si>
  <si>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</si>
  <si>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</si>
  <si>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</si>
  <si>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</si>
  <si>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</si>
  <si>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</si>
  <si>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</si>
  <si>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</si>
  <si>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</si>
  <si>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</si>
  <si>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</si>
  <si>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</si>
  <si>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</si>
  <si>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</si>
  <si>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</si>
  <si>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</si>
  <si>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</si>
  <si>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</si>
  <si>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</si>
  <si>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</si>
  <si>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</si>
  <si>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</si>
  <si>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</si>
  <si>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</si>
  <si>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</si>
  <si>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</si>
  <si>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</si>
  <si>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</si>
  <si>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</si>
  <si>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</si>
  <si>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</si>
  <si>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</si>
  <si>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</si>
  <si>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</si>
  <si>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</si>
  <si>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</si>
  <si>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</si>
  <si>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</si>
  <si>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</si>
  <si>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</si>
  <si>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</si>
  <si>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</si>
  <si>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</si>
  <si>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</si>
  <si>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</si>
  <si>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</si>
  <si>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</si>
  <si>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</si>
  <si>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</si>
  <si>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</si>
  <si>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</si>
  <si>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</si>
  <si>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</si>
  <si>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</si>
  <si>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</si>
  <si>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</si>
  <si>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</si>
  <si>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</si>
  <si>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</si>
  <si>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</si>
  <si>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</si>
  <si>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</si>
  <si>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</si>
  <si>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</si>
  <si>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</si>
  <si>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</si>
  <si>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</si>
  <si>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</si>
  <si>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</si>
  <si>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</si>
  <si>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</si>
  <si>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</si>
  <si>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</si>
  <si>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</si>
  <si>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</si>
  <si>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</si>
  <si>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</si>
  <si>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</si>
  <si>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</si>
  <si>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</si>
  <si>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</si>
  <si>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</si>
  <si>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</si>
  <si>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</si>
  <si>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</si>
  <si>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</si>
  <si>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</si>
  <si>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</si>
  <si>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</si>
  <si>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</si>
  <si>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</si>
  <si>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</si>
  <si>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</si>
  <si>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</si>
  <si>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</si>
  <si>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</si>
  <si>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</si>
  <si>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</si>
  <si>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</si>
  <si>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</si>
  <si>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</si>
  <si>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</si>
  <si>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</si>
  <si>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</si>
  <si>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</si>
  <si>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</si>
  <si>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</si>
  <si>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</si>
  <si>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</si>
  <si>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</si>
  <si>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</si>
  <si>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</si>
  <si>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</si>
  <si>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</si>
  <si>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</si>
  <si>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</si>
  <si>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</si>
  <si>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</si>
  <si>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</si>
  <si>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</si>
  <si>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</si>
  <si>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</si>
  <si>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</si>
  <si>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</si>
  <si>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</si>
  <si>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</si>
  <si>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</si>
  <si>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</si>
  <si>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</si>
  <si>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</si>
  <si>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</si>
  <si>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</si>
  <si>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</si>
  <si>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</si>
  <si>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</si>
  <si>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</si>
  <si>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</si>
  <si>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</si>
  <si>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</si>
  <si>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</si>
  <si>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</si>
  <si>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</si>
  <si>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</si>
  <si>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</si>
  <si>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</si>
  <si>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</si>
  <si>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</si>
  <si>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</si>
  <si>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</si>
  <si>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</si>
  <si>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</si>
  <si>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</si>
  <si>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</si>
  <si>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</si>
  <si>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</si>
  <si>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</si>
  <si>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</si>
  <si>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</si>
  <si>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</si>
  <si>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</si>
  <si>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</si>
  <si>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</si>
  <si>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</si>
  <si>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</si>
  <si>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</si>
  <si>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</si>
  <si>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</si>
  <si>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</si>
  <si>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</si>
  <si>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</si>
  <si>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</si>
  <si>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</si>
  <si>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</si>
  <si>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</si>
  <si>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</si>
  <si>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</si>
  <si>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</si>
  <si>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</si>
  <si>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</si>
  <si>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</si>
  <si>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</si>
  <si>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</si>
  <si>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</si>
  <si>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</si>
  <si>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</si>
  <si>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</si>
  <si>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</si>
  <si>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</si>
  <si>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</si>
  <si>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</si>
  <si>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</si>
  <si>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</si>
  <si>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</si>
  <si>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</si>
  <si>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</si>
  <si>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</si>
  <si>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</si>
  <si>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</si>
  <si>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</si>
  <si>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</si>
  <si>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</si>
  <si>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</si>
  <si>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</si>
  <si>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</si>
  <si>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</si>
  <si>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</si>
  <si>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</si>
  <si>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</si>
  <si>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</si>
  <si>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</si>
  <si>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</si>
  <si>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</si>
  <si>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</si>
  <si>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</si>
  <si>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</si>
  <si>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</si>
  <si>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</si>
  <si>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</si>
  <si>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</si>
  <si>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</si>
  <si>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</si>
  <si>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</si>
  <si>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</si>
  <si>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</si>
  <si>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</si>
  <si>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</si>
  <si>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</si>
  <si>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</si>
  <si>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</si>
  <si>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</si>
  <si>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</si>
  <si>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</si>
  <si>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</si>
  <si>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</si>
  <si>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</si>
  <si>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</si>
  <si>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</si>
  <si>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</si>
  <si>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</si>
  <si>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</si>
  <si>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</si>
  <si>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</si>
  <si>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</si>
  <si>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</si>
  <si>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</si>
  <si>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</si>
  <si>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</si>
  <si>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</si>
  <si>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</si>
  <si>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</si>
  <si>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</si>
  <si>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</si>
  <si>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</si>
  <si>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</si>
  <si>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</si>
  <si>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</si>
  <si>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</si>
  <si>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</si>
  <si>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</si>
  <si>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</si>
  <si>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</si>
  <si>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</si>
  <si>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</si>
  <si>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</si>
  <si>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</si>
  <si>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</si>
  <si>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</si>
  <si>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</si>
  <si>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</si>
  <si>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</si>
  <si>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</si>
  <si>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</si>
  <si>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</si>
  <si>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</si>
  <si>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</si>
  <si>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</si>
  <si>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</si>
  <si>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</si>
  <si>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</si>
  <si>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</si>
  <si>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</si>
  <si>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</si>
  <si>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</si>
  <si>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</si>
  <si>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</si>
  <si>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</si>
  <si>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</si>
  <si>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</si>
  <si>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</si>
  <si>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</si>
  <si>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</si>
  <si>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</si>
  <si>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</si>
  <si>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</si>
  <si>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</si>
  <si>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</si>
  <si>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</si>
  <si>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</si>
  <si>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</si>
  <si>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</si>
  <si>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</si>
  <si>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</si>
  <si>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</si>
  <si>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</si>
  <si>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</si>
  <si>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</si>
  <si>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</si>
  <si>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</si>
  <si>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</si>
  <si>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</si>
  <si>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</si>
  <si>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</si>
  <si>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</si>
  <si>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</si>
  <si>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</si>
  <si>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</si>
  <si>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</si>
  <si>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</si>
  <si>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</si>
  <si>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</si>
  <si>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</si>
  <si>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</si>
  <si>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</si>
  <si>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</si>
  <si>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</si>
  <si>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</si>
  <si>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</si>
  <si>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</si>
  <si>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</si>
  <si>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</si>
  <si>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</si>
  <si>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</si>
  <si>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</si>
  <si>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</si>
  <si>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</si>
  <si>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</si>
  <si>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</si>
  <si>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</si>
  <si>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</si>
  <si>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</si>
  <si>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</si>
  <si>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</si>
  <si>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</si>
  <si>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</si>
  <si>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</si>
  <si>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</si>
  <si>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</si>
  <si>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</si>
  <si>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</si>
  <si>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</si>
  <si>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</si>
  <si>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</si>
  <si>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</si>
  <si>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</si>
  <si>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</si>
  <si>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</si>
  <si>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</si>
  <si>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</si>
  <si>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</si>
  <si>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</si>
  <si>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</si>
  <si>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</si>
  <si>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</si>
  <si>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</si>
  <si>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</si>
  <si>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</si>
  <si>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</si>
  <si>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</si>
  <si>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</si>
  <si>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</si>
  <si>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</si>
  <si>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</si>
  <si>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</si>
  <si>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</si>
  <si>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</si>
  <si>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</si>
  <si>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</si>
  <si>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</si>
  <si>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</si>
  <si>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</si>
  <si>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</si>
  <si>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</si>
  <si>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</si>
  <si>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</si>
  <si>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</si>
  <si>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</si>
  <si>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</si>
  <si>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</si>
  <si>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</si>
  <si>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</si>
  <si>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</si>
  <si>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</si>
  <si>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</si>
  <si>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</si>
  <si>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</si>
  <si>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</si>
  <si>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</si>
  <si>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</si>
  <si>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</si>
  <si>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</si>
  <si>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</si>
  <si>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</si>
  <si>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</si>
  <si>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</si>
  <si>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</si>
  <si>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</si>
  <si>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</si>
  <si>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</si>
  <si>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</si>
  <si>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</si>
  <si>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</si>
  <si>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</si>
  <si>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</si>
  <si>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</si>
  <si>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</si>
  <si>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</si>
  <si>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</si>
  <si>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</si>
  <si>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</si>
  <si>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</si>
  <si>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</si>
  <si>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</si>
  <si>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</si>
  <si>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</si>
  <si>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</si>
  <si>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</si>
  <si>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</si>
  <si>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</si>
  <si>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</si>
  <si>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</si>
  <si>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</si>
  <si>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</si>
  <si>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</si>
  <si>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</si>
  <si>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</si>
  <si>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</si>
  <si>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</si>
  <si>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</si>
  <si>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</si>
  <si>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</si>
  <si>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</si>
  <si>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</si>
  <si>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</si>
  <si>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</si>
  <si>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</si>
  <si>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</si>
  <si>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</si>
  <si>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</si>
  <si>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</si>
  <si>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</si>
  <si>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</si>
  <si>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</si>
  <si>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</si>
  <si>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</si>
  <si>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</si>
  <si>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</si>
  <si>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</si>
  <si>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</si>
  <si>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</si>
  <si>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</si>
  <si>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</si>
  <si>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</si>
  <si>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</si>
  <si>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</si>
  <si>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</si>
  <si>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</si>
  <si>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</si>
  <si>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</si>
  <si>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</si>
  <si>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</si>
  <si>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</si>
  <si>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</si>
  <si>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</si>
  <si>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</si>
  <si>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</si>
  <si>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</si>
  <si>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</si>
  <si>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</si>
  <si>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</si>
  <si>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</si>
  <si>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</si>
  <si>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</si>
  <si>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</si>
  <si>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</si>
  <si>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</si>
  <si>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</si>
  <si>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</si>
  <si>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</si>
  <si>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</si>
  <si>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</si>
  <si>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</si>
  <si>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</si>
  <si>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</si>
  <si>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</si>
  <si>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</si>
  <si>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</si>
  <si>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</si>
  <si>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</si>
  <si>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</si>
  <si>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</si>
  <si>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</si>
  <si>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</si>
  <si>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</si>
  <si>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</si>
  <si>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</si>
  <si>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</si>
  <si>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</si>
  <si>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</si>
  <si>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</si>
  <si>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</si>
  <si>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</si>
  <si>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</si>
  <si>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</si>
  <si>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</si>
  <si>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</si>
  <si>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</si>
  <si>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</si>
  <si>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</si>
  <si>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</si>
  <si>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</si>
  <si>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</si>
  <si>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</si>
  <si>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</si>
  <si>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</si>
  <si>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</si>
  <si>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</si>
  <si>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</si>
  <si>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</si>
  <si>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</si>
  <si>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</si>
  <si>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</si>
  <si>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</si>
  <si>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</si>
  <si>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</si>
  <si>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</si>
  <si>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</si>
  <si>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</si>
  <si>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</si>
  <si>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</si>
  <si>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</si>
  <si>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</si>
  <si>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</si>
  <si>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</si>
  <si>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</si>
  <si>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</si>
  <si>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</si>
  <si>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</si>
  <si>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</si>
  <si>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</si>
  <si>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</si>
  <si>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</si>
  <si>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</si>
  <si>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</si>
  <si>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</si>
  <si>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</si>
  <si>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</si>
  <si>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</si>
  <si>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</si>
  <si>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</si>
  <si>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</si>
  <si>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</si>
  <si>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</si>
  <si>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</si>
  <si>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</si>
  <si>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</si>
  <si>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</si>
  <si>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</si>
  <si>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</si>
  <si>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</si>
  <si>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</si>
  <si>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</si>
  <si>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</si>
  <si>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</si>
  <si>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</si>
  <si>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</si>
  <si>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</si>
  <si>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</si>
  <si>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</si>
  <si>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</si>
  <si>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</si>
  <si>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</si>
  <si>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</si>
  <si>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</si>
  <si>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</si>
  <si>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</si>
  <si>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</si>
  <si>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</si>
  <si>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</si>
  <si>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</si>
  <si>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</si>
  <si>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</si>
  <si>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</si>
  <si>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</si>
  <si>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</si>
  <si>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</si>
  <si>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</si>
  <si>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</si>
  <si>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</si>
  <si>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</si>
  <si>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</si>
  <si>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</si>
  <si>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</si>
  <si>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</si>
  <si>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</si>
  <si>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</si>
  <si>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</si>
  <si>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</si>
  <si>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</si>
  <si>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</si>
  <si>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</si>
  <si>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</si>
  <si>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</si>
  <si>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</si>
  <si>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</si>
  <si>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</si>
  <si>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</si>
  <si>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</si>
  <si>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</si>
  <si>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</si>
  <si>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</si>
  <si>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</si>
  <si>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</si>
  <si>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</si>
  <si>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</si>
  <si>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</si>
  <si>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</si>
  <si>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</si>
  <si>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</si>
  <si>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</si>
  <si>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</si>
  <si>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</si>
  <si>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</si>
  <si>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</si>
  <si>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</si>
  <si>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</si>
  <si>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</si>
  <si>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</si>
  <si>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</si>
  <si>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</si>
  <si>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</si>
  <si>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</si>
  <si>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</si>
  <si>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</si>
  <si>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</si>
  <si>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</si>
  <si>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</si>
  <si>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</si>
  <si>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</si>
  <si>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</si>
  <si>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</si>
  <si>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</si>
  <si>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</si>
  <si>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</si>
  <si>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</si>
  <si>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</si>
  <si>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</si>
  <si>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</si>
  <si>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</si>
  <si>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</si>
  <si>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</si>
  <si>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</si>
  <si>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</si>
  <si>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</si>
  <si>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</si>
  <si>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</si>
  <si>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</si>
  <si>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</si>
  <si>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</si>
  <si>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</si>
  <si>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</si>
  <si>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</si>
  <si>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</si>
  <si>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</si>
  <si>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</si>
  <si>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</si>
  <si>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</si>
  <si>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</si>
  <si>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</si>
  <si>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</si>
  <si>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</si>
  <si>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</si>
  <si>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</si>
  <si>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</si>
  <si>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</si>
  <si>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</si>
  <si>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</si>
  <si>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</si>
  <si>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</si>
  <si>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</si>
  <si>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</si>
  <si>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</si>
  <si>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</si>
  <si>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</si>
  <si>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</si>
  <si>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</si>
  <si>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</si>
  <si>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</si>
  <si>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</si>
  <si>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</si>
  <si>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</si>
  <si>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</si>
  <si>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</si>
  <si>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</si>
  <si>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</si>
  <si>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</si>
  <si>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</si>
  <si>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</si>
  <si>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</si>
  <si>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</si>
  <si>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</si>
  <si>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</si>
  <si>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</si>
  <si>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</si>
  <si>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</si>
  <si>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</si>
  <si>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</si>
  <si>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</si>
  <si>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</si>
  <si>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</si>
  <si>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</si>
  <si>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</si>
  <si>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</si>
  <si>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</si>
  <si>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</si>
  <si>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</si>
  <si>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</si>
  <si>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</si>
  <si>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</si>
  <si>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</si>
  <si>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</si>
  <si>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</si>
  <si>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</si>
  <si>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</si>
  <si>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</si>
  <si>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</si>
  <si>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</si>
  <si>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</si>
  <si>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</si>
  <si>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</si>
  <si>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</si>
  <si>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</si>
  <si>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</si>
  <si>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</si>
  <si>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</si>
  <si>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</si>
  <si>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</si>
  <si>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</si>
  <si>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</si>
  <si>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</si>
  <si>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</si>
  <si>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</si>
  <si>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</si>
  <si>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</si>
  <si>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</si>
  <si>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</si>
  <si>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</si>
  <si>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</si>
  <si>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</si>
  <si>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</si>
  <si>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</si>
  <si>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</si>
  <si>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</si>
  <si>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</si>
  <si>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</si>
  <si>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</si>
  <si>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</si>
  <si>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</si>
  <si>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</si>
  <si>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</si>
  <si>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</si>
  <si>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</si>
  <si>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</si>
  <si>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</si>
  <si>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</si>
  <si>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</si>
  <si>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</si>
  <si>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</si>
  <si>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</si>
  <si>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</si>
  <si>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</si>
  <si>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</si>
  <si>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</si>
  <si>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</si>
  <si>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</si>
  <si>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</si>
  <si>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</si>
  <si>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</si>
  <si>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</si>
  <si>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</si>
  <si>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</si>
  <si>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</si>
  <si>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</si>
  <si>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</si>
  <si>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</si>
  <si>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</si>
  <si>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</si>
  <si>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</si>
  <si>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</si>
  <si>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</si>
  <si>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</si>
  <si>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</si>
  <si>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</si>
  <si>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</si>
  <si>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</si>
  <si>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</si>
  <si>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</si>
  <si>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</si>
  <si>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</si>
  <si>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</si>
  <si>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</si>
  <si>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</si>
  <si>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</si>
  <si>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</si>
  <si>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</si>
  <si>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</si>
  <si>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</si>
  <si>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</si>
  <si>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</si>
  <si>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</si>
  <si>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</si>
  <si>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</si>
  <si>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</si>
  <si>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</si>
  <si>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</si>
  <si>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</si>
  <si>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</si>
  <si>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</si>
  <si>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</si>
  <si>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</si>
  <si>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</si>
  <si>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</si>
  <si>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</si>
  <si>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</si>
  <si>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</si>
  <si>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</si>
  <si>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</si>
  <si>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</si>
  <si>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</si>
  <si>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</si>
  <si>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</si>
  <si>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</si>
  <si>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</si>
  <si>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</si>
  <si>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</si>
  <si>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</si>
  <si>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</si>
  <si>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</si>
  <si>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</si>
  <si>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</si>
  <si>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</si>
  <si>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</si>
  <si>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</si>
  <si>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</si>
  <si>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</si>
  <si>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</si>
  <si>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</si>
  <si>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</si>
  <si>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</si>
  <si>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</si>
  <si>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</si>
  <si>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</si>
  <si>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</si>
  <si>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</si>
  <si>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</si>
  <si>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</si>
  <si>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</si>
  <si>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</si>
  <si>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</si>
  <si>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</si>
  <si>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</si>
  <si>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</si>
  <si>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</si>
  <si>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</si>
  <si>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</si>
  <si>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</si>
  <si>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</si>
  <si>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</si>
  <si>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</si>
  <si>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</si>
  <si>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</si>
  <si>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</si>
  <si>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</si>
  <si>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</si>
  <si>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</si>
  <si>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</si>
  <si>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</si>
  <si>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</si>
  <si>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</si>
  <si>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</si>
  <si>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</si>
  <si>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</si>
  <si>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</si>
  <si>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</si>
  <si>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</si>
  <si>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</si>
  <si>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</si>
  <si>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</si>
  <si>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</si>
  <si>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</si>
  <si>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</si>
  <si>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</si>
  <si>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</si>
  <si>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</si>
  <si>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</si>
  <si>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</si>
  <si>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</si>
  <si>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</si>
  <si>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</si>
  <si>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</si>
  <si>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</si>
  <si>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</si>
  <si>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</si>
  <si>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</si>
  <si>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</si>
  <si>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</si>
  <si>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</si>
  <si>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</si>
  <si>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</si>
  <si>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</si>
  <si>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</si>
  <si>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</si>
  <si>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</si>
  <si>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</si>
  <si>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</si>
  <si>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</si>
  <si>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</si>
  <si>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</si>
  <si>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</si>
  <si>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</si>
  <si>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</si>
  <si>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</si>
  <si>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</si>
  <si>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</si>
  <si>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</si>
  <si>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</si>
  <si>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</si>
  <si>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</si>
  <si>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</si>
  <si>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</si>
  <si>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</si>
  <si>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</si>
  <si>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</si>
  <si>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</si>
  <si>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</si>
  <si>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</si>
  <si>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</si>
  <si>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</si>
  <si>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</si>
  <si>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</si>
  <si>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</si>
  <si>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</si>
  <si>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</si>
  <si>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</si>
  <si>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</si>
  <si>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</si>
  <si>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</si>
  <si>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</si>
  <si>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</si>
  <si>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</si>
  <si>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</si>
  <si>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</si>
  <si>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</si>
  <si>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</si>
  <si>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</si>
  <si>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</si>
  <si>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</si>
  <si>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</si>
  <si>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</si>
  <si>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</si>
  <si>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</si>
  <si>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</si>
  <si>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</si>
  <si>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</si>
  <si>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</si>
  <si>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</si>
  <si>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</si>
  <si>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</si>
  <si>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</si>
  <si>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</si>
  <si>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</si>
  <si>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</si>
  <si>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</si>
  <si>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</si>
  <si>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</si>
  <si>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</si>
  <si>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</si>
  <si>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</si>
  <si>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</si>
  <si>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</si>
  <si>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</si>
  <si>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</si>
  <si>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</si>
  <si>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</si>
  <si>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</si>
  <si>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</si>
  <si>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</si>
  <si>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</si>
  <si>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</si>
  <si>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</si>
  <si>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</si>
  <si>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</si>
  <si>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</si>
  <si>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</si>
  <si>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</si>
  <si>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</si>
  <si>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</si>
  <si>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</si>
  <si>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</si>
  <si>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</si>
  <si>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</si>
  <si>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</si>
  <si>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</si>
  <si>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</si>
  <si>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</si>
  <si>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</si>
  <si>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</si>
  <si>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</si>
  <si>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</si>
  <si>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</si>
  <si>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</si>
  <si>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</si>
  <si>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</si>
  <si>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</si>
  <si>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</si>
  <si>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</si>
  <si>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</si>
  <si>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</si>
  <si>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</si>
  <si>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</si>
  <si>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</si>
  <si>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</si>
  <si>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</si>
  <si>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</si>
  <si>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</si>
  <si>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</si>
  <si>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</si>
  <si>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</si>
  <si>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</si>
  <si>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</si>
  <si>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</si>
  <si>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</si>
  <si>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</si>
  <si>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</si>
  <si>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</si>
  <si>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</si>
  <si>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</si>
  <si>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</si>
  <si>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</si>
  <si>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</si>
  <si>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</si>
  <si>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</si>
  <si>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</si>
  <si>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</si>
  <si>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</si>
  <si>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</si>
  <si>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</si>
  <si>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</si>
  <si>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</si>
  <si>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</si>
  <si>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</si>
  <si>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</si>
  <si>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</si>
  <si>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</si>
  <si>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</si>
  <si>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</si>
  <si>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</si>
  <si>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</si>
  <si>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</si>
  <si>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</si>
  <si>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</si>
  <si>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</si>
  <si>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</si>
  <si>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</si>
  <si>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</si>
  <si>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</si>
  <si>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</si>
  <si>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</si>
  <si>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</si>
  <si>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</si>
  <si>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</si>
  <si>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</si>
  <si>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</si>
  <si>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</si>
  <si>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</si>
  <si>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</si>
  <si>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</si>
  <si>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</si>
  <si>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</si>
  <si>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</si>
  <si>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</si>
  <si>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</si>
  <si>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</si>
  <si>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</si>
  <si>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</si>
  <si>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</si>
  <si>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</si>
  <si>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</si>
  <si>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</si>
  <si>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</si>
  <si>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</si>
  <si>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</si>
  <si>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</si>
  <si>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</si>
  <si>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</si>
  <si>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</si>
  <si>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</si>
  <si>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</si>
  <si>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</si>
  <si>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</si>
  <si>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</si>
  <si>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</si>
  <si>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</si>
  <si>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</si>
  <si>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</si>
  <si>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</si>
  <si>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</si>
  <si>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</si>
  <si>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</si>
  <si>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</si>
  <si>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</si>
  <si>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</si>
  <si>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</si>
  <si>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</si>
  <si>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</si>
  <si>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</si>
  <si>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</si>
  <si>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</si>
  <si>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</si>
  <si>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</si>
  <si>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</si>
  <si>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</si>
  <si>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</si>
  <si>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</si>
  <si>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</si>
  <si>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</si>
  <si>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</si>
  <si>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</si>
  <si>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</si>
  <si>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</si>
  <si>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</si>
  <si>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</si>
  <si>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</si>
  <si>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</si>
  <si>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</si>
  <si>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</si>
  <si>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</si>
  <si>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</si>
  <si>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</si>
  <si>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</si>
  <si>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</si>
  <si>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</si>
  <si>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</si>
  <si>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</si>
  <si>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</si>
  <si>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</si>
  <si>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</si>
  <si>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</si>
  <si>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</si>
  <si>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</si>
  <si>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</si>
  <si>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</si>
  <si>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</si>
  <si>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</si>
  <si>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</si>
  <si>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</si>
  <si>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</si>
  <si>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</si>
  <si>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</si>
  <si>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</si>
  <si>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</si>
  <si>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</si>
  <si>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</si>
  <si>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</si>
  <si>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</si>
  <si>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</si>
  <si>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</si>
  <si>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</si>
  <si>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</si>
  <si>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</si>
  <si>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</si>
  <si>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</si>
  <si>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</si>
  <si>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</si>
  <si>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</si>
  <si>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</si>
  <si>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</si>
  <si>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</si>
  <si>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</si>
  <si>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</si>
  <si>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</si>
  <si>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</si>
  <si>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</si>
  <si>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</si>
  <si>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</si>
  <si>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</si>
  <si>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</si>
  <si>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</si>
  <si>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</si>
  <si>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</si>
  <si>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</si>
  <si>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</si>
  <si>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</si>
  <si>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</si>
  <si>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</si>
  <si>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</si>
  <si>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</si>
  <si>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</si>
  <si>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</si>
  <si>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</si>
  <si>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</si>
  <si>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</si>
  <si>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</si>
  <si>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</si>
  <si>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</si>
  <si>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</si>
  <si>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</si>
  <si>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</si>
  <si>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</si>
  <si>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</si>
  <si>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</si>
  <si>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</si>
  <si>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</si>
  <si>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</si>
  <si>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</si>
  <si>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</si>
  <si>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</si>
  <si>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</si>
  <si>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</si>
  <si>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</si>
  <si>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</si>
  <si>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</si>
  <si>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</si>
  <si>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</si>
  <si>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</si>
  <si>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</si>
  <si>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</si>
  <si>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</si>
  <si>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</si>
  <si>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</si>
  <si>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</si>
  <si>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</si>
  <si>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</si>
  <si>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</si>
  <si>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</si>
  <si>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</si>
  <si>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</si>
  <si>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</si>
  <si>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</si>
  <si>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</si>
  <si>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</si>
  <si>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</si>
  <si>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</si>
  <si>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</si>
  <si>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</si>
  <si>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</si>
  <si>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</si>
  <si>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</si>
  <si>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</si>
  <si>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</si>
  <si>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</si>
  <si>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</si>
  <si>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</si>
  <si>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</si>
  <si>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</si>
  <si>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</si>
  <si>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</si>
  <si>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</si>
  <si>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</si>
  <si>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</si>
  <si>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</si>
  <si>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</si>
  <si>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</si>
  <si>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</si>
  <si>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</si>
  <si>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</si>
  <si>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</si>
  <si>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</si>
  <si>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</si>
  <si>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</si>
  <si>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</si>
  <si>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</si>
  <si>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</si>
  <si>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</si>
  <si>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</si>
  <si>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</si>
  <si>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</si>
  <si>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</si>
  <si>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</si>
  <si>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</si>
  <si>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</si>
  <si>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</si>
  <si>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</si>
  <si>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</si>
  <si>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</si>
  <si>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</si>
  <si>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</si>
  <si>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</si>
  <si>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</si>
  <si>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</si>
  <si>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</si>
  <si>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</si>
  <si>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</si>
  <si>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</si>
  <si>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</si>
  <si>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</si>
  <si>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</si>
  <si>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</si>
  <si>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</si>
  <si>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</si>
  <si>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</si>
  <si>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</si>
  <si>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</si>
  <si>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</si>
  <si>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</si>
  <si>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</si>
  <si>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</si>
  <si>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</si>
  <si>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</si>
  <si>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</si>
  <si>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</si>
  <si>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</si>
  <si>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</si>
  <si>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</si>
  <si>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</si>
  <si>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</si>
  <si>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</si>
  <si>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</si>
  <si>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</si>
  <si>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</si>
  <si>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</si>
  <si>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</si>
  <si>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</si>
  <si>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</si>
  <si>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</si>
  <si>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</si>
  <si>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</si>
  <si>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</si>
  <si>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</si>
  <si>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</si>
  <si>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</si>
  <si>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</si>
  <si>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</si>
  <si>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</si>
  <si>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</si>
  <si>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</si>
  <si>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</si>
  <si>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</si>
  <si>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</si>
  <si>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</si>
  <si>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</si>
  <si>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</si>
  <si>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</si>
  <si>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</si>
  <si>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</si>
  <si>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</si>
  <si>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</si>
  <si>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</si>
  <si>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</si>
  <si>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</si>
  <si>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</si>
  <si>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</si>
  <si>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</si>
  <si>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</si>
  <si>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</si>
  <si>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</si>
  <si>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</si>
  <si>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</si>
  <si>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</si>
  <si>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</si>
  <si>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</si>
  <si>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</si>
  <si>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</si>
  <si>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</si>
  <si>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</si>
  <si>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</si>
  <si>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</si>
  <si>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</si>
  <si>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</si>
  <si>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</si>
  <si>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</si>
  <si>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</si>
  <si>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</si>
  <si>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</si>
  <si>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</si>
  <si>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</si>
  <si>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</si>
  <si>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</si>
  <si>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</si>
  <si>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</si>
  <si>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</si>
  <si>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</si>
  <si>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</si>
  <si>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</si>
  <si>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</si>
  <si>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</si>
  <si>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</si>
  <si>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</si>
  <si>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</si>
  <si>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</si>
  <si>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</si>
  <si>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</si>
  <si>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</si>
  <si>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</si>
  <si>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</si>
  <si>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</si>
  <si>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</si>
  <si>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</si>
  <si>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</si>
  <si>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</si>
  <si>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</si>
  <si>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</si>
  <si>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</si>
  <si>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</si>
  <si>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</si>
  <si>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</si>
  <si>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</si>
  <si>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</si>
  <si>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</si>
  <si>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</si>
  <si>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</si>
  <si>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</si>
  <si>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</si>
  <si>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</si>
  <si>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</si>
  <si>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</si>
  <si>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</si>
  <si>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</si>
  <si>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</si>
  <si>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</si>
  <si>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</si>
  <si>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</si>
  <si>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</si>
  <si>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</si>
  <si>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</si>
  <si>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</si>
  <si>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</si>
  <si>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</si>
  <si>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</si>
  <si>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</si>
  <si>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</si>
  <si>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</si>
  <si>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</si>
  <si>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</si>
  <si>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</si>
  <si>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</si>
  <si>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</si>
  <si>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</si>
  <si>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</si>
  <si>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</si>
  <si>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</si>
  <si>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</si>
  <si>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</si>
  <si>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</si>
  <si>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</si>
  <si>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</si>
  <si>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</si>
  <si>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</si>
  <si>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</si>
  <si>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</si>
  <si>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</si>
  <si>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</si>
  <si>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</si>
  <si>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</si>
  <si>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</si>
  <si>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</si>
  <si>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</si>
  <si>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</si>
  <si>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</si>
  <si>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</si>
  <si>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</si>
  <si>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</si>
  <si>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</si>
  <si>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</si>
  <si>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</si>
  <si>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</si>
  <si>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</si>
  <si>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</si>
  <si>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</si>
  <si>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</si>
  <si>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</si>
  <si>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</si>
  <si>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</si>
  <si>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</si>
  <si>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</si>
  <si>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</si>
  <si>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</si>
  <si>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</si>
  <si>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</si>
  <si>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</si>
  <si>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</si>
  <si>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</si>
  <si>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</si>
  <si>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</si>
  <si>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</si>
  <si>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</si>
  <si>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</si>
  <si>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</si>
  <si>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</si>
  <si>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</si>
  <si>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</si>
  <si>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</si>
  <si>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</si>
  <si>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</si>
  <si>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</si>
  <si>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</si>
  <si>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</si>
  <si>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</si>
  <si>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</si>
  <si>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</si>
  <si>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</si>
  <si>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</si>
  <si>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</si>
  <si>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</si>
  <si>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</si>
  <si>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</si>
  <si>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</si>
  <si>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</si>
  <si>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</si>
  <si>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</si>
  <si>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</si>
  <si>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</si>
  <si>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</si>
  <si>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</si>
  <si>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</si>
  <si>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</si>
  <si>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</si>
  <si>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</si>
  <si>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</si>
  <si>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</si>
  <si>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</si>
  <si>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</si>
  <si>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</si>
  <si>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</si>
  <si>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</si>
  <si>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</si>
  <si>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</si>
  <si>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</si>
  <si>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</si>
  <si>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</si>
  <si>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</si>
  <si>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</si>
  <si>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</si>
  <si>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</si>
  <si>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</si>
  <si>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</si>
  <si>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</si>
  <si>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</si>
  <si>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</si>
  <si>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</si>
  <si>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</si>
  <si>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</si>
  <si>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</si>
  <si>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</si>
  <si>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</si>
  <si>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</si>
  <si>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</si>
  <si>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</si>
  <si>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</si>
  <si>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</si>
  <si>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</si>
  <si>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</si>
  <si>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</si>
  <si>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</si>
  <si>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</si>
  <si>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</si>
  <si>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</si>
  <si>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</si>
  <si>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</si>
  <si>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</si>
  <si>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</si>
  <si>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</si>
  <si>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</si>
  <si>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</si>
  <si>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</si>
  <si>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</si>
  <si>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</si>
  <si>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</si>
  <si>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</si>
  <si>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</si>
  <si>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</si>
  <si>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</si>
  <si>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</si>
  <si>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</si>
  <si>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</si>
  <si>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</si>
  <si>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</si>
  <si>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</si>
  <si>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</si>
  <si>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</si>
  <si>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</si>
  <si>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</si>
  <si>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</si>
  <si>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</si>
  <si>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</si>
  <si>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</si>
  <si>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</si>
  <si>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</si>
  <si>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</si>
  <si>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</si>
  <si>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</si>
  <si>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</si>
  <si>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</si>
  <si>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</si>
  <si>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</si>
  <si>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</si>
  <si>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</si>
  <si>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</si>
  <si>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</si>
  <si>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</si>
  <si>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</si>
  <si>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</si>
  <si>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</si>
  <si>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</si>
  <si>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</si>
  <si>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</si>
  <si>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</si>
  <si>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</si>
  <si>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</si>
  <si>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</si>
  <si>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</si>
  <si>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</si>
  <si>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</si>
  <si>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</si>
  <si>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</si>
  <si>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</si>
  <si>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</si>
  <si>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</si>
  <si>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</si>
  <si>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</si>
  <si>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</si>
  <si>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</si>
  <si>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</si>
  <si>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</si>
  <si>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</si>
  <si>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</si>
  <si>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</si>
  <si>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</si>
  <si>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</si>
  <si>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</si>
  <si>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</si>
  <si>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</si>
  <si>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</si>
  <si>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</si>
  <si>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</si>
  <si>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</si>
  <si>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</si>
  <si>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</si>
  <si>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</si>
  <si>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</si>
  <si>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</si>
  <si>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</si>
  <si>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</si>
  <si>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</si>
  <si>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</si>
  <si>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</si>
  <si>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</si>
  <si>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</si>
  <si>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</si>
  <si>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</si>
  <si>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</si>
  <si>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</si>
  <si>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</si>
  <si>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</si>
  <si>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</si>
  <si>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</si>
  <si>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</si>
  <si>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</si>
  <si>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</si>
  <si>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</si>
  <si>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</si>
  <si>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</si>
  <si>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</si>
  <si>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</si>
  <si>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</si>
  <si>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</si>
  <si>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</si>
  <si>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</si>
  <si>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</si>
  <si>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</si>
  <si>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</si>
  <si>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</si>
  <si>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</si>
  <si>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</si>
  <si>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</si>
  <si>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</si>
  <si>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</si>
  <si>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</si>
  <si>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</si>
  <si>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</si>
  <si>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</si>
  <si>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</si>
  <si>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</si>
  <si>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</si>
  <si>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</si>
  <si>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</si>
  <si>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</si>
  <si>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</si>
  <si>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</si>
  <si>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</si>
  <si>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</si>
  <si>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</si>
  <si>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</si>
  <si>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</si>
  <si>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</si>
  <si>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</si>
  <si>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</si>
  <si>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</si>
  <si>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</si>
  <si>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</si>
  <si>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</si>
  <si>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</si>
  <si>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</si>
  <si>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</si>
  <si>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</si>
  <si>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</si>
  <si>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</si>
  <si>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</si>
  <si>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</si>
  <si>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</si>
  <si>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</si>
  <si>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</si>
  <si>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</si>
  <si>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</si>
  <si>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</si>
  <si>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</si>
  <si>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</si>
  <si>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</si>
  <si>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</si>
  <si>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</si>
  <si>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</si>
  <si>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</si>
  <si>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</si>
  <si>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</si>
  <si>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</si>
  <si>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</si>
  <si>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</si>
  <si>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</si>
  <si>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</si>
  <si>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</si>
  <si>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</si>
  <si>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</si>
  <si>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</si>
  <si>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</si>
  <si>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</si>
  <si>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</si>
  <si>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</si>
  <si>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</si>
  <si>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</si>
  <si>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</si>
  <si>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</si>
  <si>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</si>
  <si>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</si>
  <si>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</si>
  <si>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</si>
  <si>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</si>
  <si>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</si>
  <si>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</si>
  <si>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</si>
  <si>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</si>
  <si>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</si>
  <si>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</si>
  <si>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</si>
  <si>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</si>
  <si>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</si>
  <si>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</si>
  <si>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</si>
  <si>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</si>
  <si>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</si>
  <si>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</si>
  <si>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</si>
  <si>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</si>
  <si>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</si>
  <si>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</si>
  <si>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</si>
  <si>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</si>
  <si>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</si>
  <si>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</si>
  <si>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</si>
  <si>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</si>
  <si>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</si>
  <si>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</si>
  <si>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</si>
  <si>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</si>
  <si>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</si>
  <si>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</si>
  <si>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</si>
  <si>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</si>
  <si>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</si>
  <si>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</si>
  <si>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</si>
  <si>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</si>
  <si>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</si>
  <si>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</si>
  <si>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</si>
  <si>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</si>
  <si>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</si>
  <si>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</si>
  <si>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</si>
  <si>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</si>
  <si>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</si>
  <si>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</si>
  <si>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</si>
  <si>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</si>
  <si>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</si>
  <si>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</si>
  <si>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</si>
  <si>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</si>
  <si>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</si>
  <si>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</si>
  <si>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</si>
  <si>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</si>
  <si>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</si>
  <si>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</si>
  <si>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</si>
  <si>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</si>
  <si>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</si>
  <si>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</si>
  <si>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</si>
  <si>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</si>
  <si>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</si>
  <si>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</si>
  <si>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</si>
  <si>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</si>
  <si>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</si>
  <si>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</si>
  <si>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</si>
  <si>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</si>
  <si>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</si>
  <si>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</si>
  <si>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</si>
  <si>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</si>
  <si>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</si>
  <si>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</si>
  <si>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</si>
  <si>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</si>
  <si>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</si>
  <si>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</si>
  <si>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</si>
  <si>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</si>
  <si>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</si>
  <si>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</si>
  <si>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</si>
  <si>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</si>
  <si>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</si>
  <si>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</si>
  <si>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</si>
  <si>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</si>
  <si>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</si>
  <si>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</si>
  <si>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</si>
  <si>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</si>
  <si>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</si>
  <si>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</si>
  <si>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</si>
  <si>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</si>
  <si>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</si>
  <si>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</si>
  <si>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</si>
  <si>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</si>
  <si>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</si>
  <si>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</si>
  <si>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</si>
  <si>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</si>
  <si>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</si>
  <si>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</si>
  <si>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</si>
  <si>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</si>
  <si>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</si>
  <si>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</si>
  <si>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</si>
  <si>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</si>
  <si>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</si>
  <si>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</si>
  <si>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</si>
  <si>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</si>
  <si>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</si>
  <si>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</si>
  <si>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</si>
  <si>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</si>
  <si>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</si>
  <si>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</si>
  <si>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</si>
  <si>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</si>
  <si>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</si>
  <si>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</si>
  <si>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</si>
  <si>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</si>
  <si>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</si>
  <si>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</si>
  <si>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</si>
  <si>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</si>
  <si>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</si>
  <si>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</si>
  <si>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</si>
  <si>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</si>
  <si>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</si>
  <si>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</si>
  <si>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</si>
  <si>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</si>
  <si>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</si>
  <si>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</si>
  <si>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</si>
  <si>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</si>
  <si>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</si>
  <si>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</si>
  <si>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</si>
  <si>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</si>
  <si>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</si>
  <si>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</si>
  <si>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</si>
  <si>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</si>
  <si>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</si>
  <si>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</si>
  <si>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</si>
  <si>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</si>
  <si>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</si>
  <si>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</si>
  <si>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</si>
  <si>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</si>
  <si>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</si>
  <si>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</si>
  <si>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</si>
  <si>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</si>
  <si>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</si>
  <si>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</si>
  <si>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</si>
  <si>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</si>
  <si>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</si>
  <si>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</si>
  <si>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</si>
  <si>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</si>
  <si>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</si>
  <si>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</si>
  <si>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</si>
  <si>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</si>
  <si>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</si>
  <si>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</si>
  <si>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</si>
  <si>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</si>
  <si>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</si>
  <si>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</si>
  <si>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</si>
  <si>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</si>
  <si>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</si>
  <si>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</si>
  <si>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</si>
  <si>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</si>
  <si>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</si>
  <si>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</si>
  <si>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</si>
  <si>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</si>
  <si>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</si>
  <si>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</si>
  <si>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</si>
  <si>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</si>
  <si>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</si>
  <si>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</si>
  <si>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</si>
  <si>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</si>
  <si>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</si>
  <si>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</si>
  <si>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</si>
  <si>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</si>
  <si>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</si>
  <si>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</si>
  <si>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</si>
  <si>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</si>
  <si>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</si>
  <si>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</si>
  <si>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</si>
  <si>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</si>
  <si>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</si>
  <si>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</si>
  <si>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</si>
  <si>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</si>
  <si>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</si>
  <si>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</si>
  <si>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</si>
  <si>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</si>
  <si>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</si>
  <si>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</si>
  <si>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</si>
  <si>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</si>
  <si>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</si>
  <si>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</si>
  <si>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</si>
  <si>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</si>
  <si>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</si>
  <si>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</si>
  <si>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</si>
  <si>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</si>
  <si>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</si>
  <si>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</si>
  <si>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</si>
  <si>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</si>
  <si>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</si>
  <si>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</si>
  <si>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</si>
  <si>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</si>
  <si>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</si>
  <si>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</si>
  <si>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</si>
  <si>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</si>
  <si>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</si>
  <si>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</si>
  <si>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</si>
  <si>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</si>
  <si>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</si>
  <si>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</si>
  <si>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</si>
  <si>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</si>
  <si>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</si>
  <si>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</si>
  <si>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</si>
  <si>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</si>
  <si>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</si>
  <si>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</si>
  <si>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</si>
  <si>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</si>
  <si>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</si>
  <si>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</si>
  <si>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</si>
  <si>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</si>
  <si>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</si>
  <si>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</si>
  <si>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</si>
  <si>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</si>
  <si>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</si>
  <si>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</si>
  <si>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</si>
  <si>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</si>
  <si>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</si>
  <si>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</si>
  <si>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</si>
  <si>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</si>
  <si>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</si>
  <si>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</si>
  <si>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</si>
  <si>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</si>
  <si>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</si>
  <si>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</si>
  <si>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</si>
  <si>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</si>
  <si>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</si>
  <si>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</si>
  <si>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</si>
  <si>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</si>
  <si>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</si>
  <si>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</si>
  <si>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</si>
  <si>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</si>
  <si>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</si>
  <si>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</si>
  <si>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</si>
  <si>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</si>
  <si>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</si>
  <si>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</si>
  <si>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</si>
  <si>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</si>
  <si>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</si>
  <si>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</si>
  <si>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</si>
  <si>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</si>
  <si>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</si>
  <si>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</si>
  <si>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</si>
  <si>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</si>
  <si>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</si>
  <si>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</si>
  <si>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</si>
  <si>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</si>
  <si>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</si>
  <si>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</si>
  <si>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</si>
  <si>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</si>
  <si>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</si>
  <si>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</si>
  <si>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</si>
  <si>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</si>
  <si>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</si>
  <si>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</si>
  <si>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</si>
  <si>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</si>
  <si>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</si>
  <si>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</si>
  <si>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</si>
  <si>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</si>
  <si>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</si>
  <si>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</si>
  <si>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</si>
  <si>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</si>
  <si>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</si>
  <si>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</si>
  <si>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</si>
  <si>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</si>
  <si>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</si>
  <si>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</si>
  <si>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</si>
  <si>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</si>
  <si>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</si>
  <si>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</si>
  <si>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</si>
  <si>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</si>
  <si>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</si>
  <si>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</si>
  <si>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</si>
  <si>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</si>
  <si>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</si>
  <si>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</si>
  <si>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</si>
  <si>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</si>
  <si>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</si>
  <si>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</si>
  <si>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</si>
  <si>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</si>
  <si>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</si>
  <si>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</si>
  <si>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</si>
  <si>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</si>
  <si>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</si>
  <si>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</si>
  <si>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</si>
  <si>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</si>
  <si>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</si>
  <si>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</si>
  <si>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</si>
  <si>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</si>
  <si>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</si>
  <si>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</si>
  <si>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</si>
  <si>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</si>
  <si>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</si>
  <si>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</si>
  <si>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</si>
  <si>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</si>
  <si>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</si>
  <si>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</si>
  <si>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</si>
  <si>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</si>
  <si>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</si>
  <si>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</si>
  <si>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</si>
  <si>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</si>
  <si>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</si>
  <si>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</si>
  <si>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</si>
  <si>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</si>
  <si>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</si>
  <si>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</si>
  <si>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</si>
  <si>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</si>
  <si>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</si>
  <si>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</si>
  <si>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</si>
  <si>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</si>
  <si>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</si>
  <si>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</si>
  <si>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</si>
  <si>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</si>
  <si>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</si>
  <si>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</si>
  <si>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</si>
  <si>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</si>
  <si>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</si>
  <si>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</si>
  <si>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</si>
  <si>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</si>
  <si>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</si>
  <si>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</si>
  <si>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</si>
  <si>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</si>
  <si>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</si>
  <si>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</si>
  <si>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</si>
  <si>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</si>
  <si>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</si>
  <si>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</si>
  <si>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</si>
  <si>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</si>
  <si>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</si>
  <si>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</si>
  <si>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</si>
  <si>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</si>
  <si>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</si>
  <si>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</si>
  <si>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</si>
  <si>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</si>
  <si>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</si>
  <si>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</si>
  <si>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</si>
  <si>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</si>
  <si>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</si>
  <si>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</si>
  <si>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</si>
  <si>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</si>
  <si>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</si>
  <si>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</si>
  <si>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</si>
  <si>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</si>
  <si>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</si>
  <si>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</si>
  <si>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</si>
  <si>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</si>
  <si>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</si>
  <si>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</si>
  <si>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</si>
  <si>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</si>
  <si>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</si>
  <si>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</si>
  <si>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</si>
  <si>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</si>
  <si>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</si>
  <si>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</si>
  <si>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</si>
  <si>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</si>
  <si>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</si>
  <si>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</si>
  <si>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</si>
  <si>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</si>
  <si>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</si>
  <si>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</si>
  <si>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</si>
  <si>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</si>
  <si>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</si>
  <si>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</si>
  <si>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</si>
  <si>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</si>
  <si>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</si>
  <si>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</si>
  <si>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</si>
  <si>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</si>
  <si>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</si>
  <si>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</si>
  <si>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</si>
  <si>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</si>
  <si>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</si>
  <si>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</si>
  <si>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</si>
  <si>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</si>
  <si>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</si>
  <si>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</si>
  <si>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</si>
  <si>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</si>
  <si>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</si>
  <si>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</si>
  <si>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</si>
  <si>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</si>
  <si>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</si>
  <si>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</si>
  <si>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</si>
  <si>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</si>
  <si>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</si>
  <si>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</si>
  <si>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</si>
  <si>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</si>
  <si>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</si>
  <si>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</si>
  <si>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</si>
  <si>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</si>
  <si>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</si>
  <si>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</si>
  <si>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</si>
  <si>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</si>
  <si>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</si>
  <si>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</si>
  <si>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</si>
  <si>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</si>
  <si>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</si>
  <si>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</si>
  <si>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</si>
  <si>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</si>
  <si>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</si>
  <si>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</si>
  <si>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</si>
  <si>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</si>
  <si>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</si>
  <si>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</si>
  <si>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</si>
  <si>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</si>
  <si>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</si>
  <si>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</si>
  <si>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</si>
  <si>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</si>
  <si>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</si>
  <si>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</si>
  <si>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</si>
  <si>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</si>
  <si>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</si>
  <si>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</si>
  <si>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</si>
  <si>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</si>
  <si>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</si>
  <si>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</si>
  <si>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</si>
  <si>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</si>
  <si>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</si>
  <si>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</si>
  <si>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</si>
  <si>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</si>
  <si>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</si>
  <si>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</si>
  <si>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</si>
  <si>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</si>
  <si>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</si>
  <si>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</si>
  <si>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</si>
  <si>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</si>
  <si>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</si>
  <si>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</si>
  <si>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</si>
  <si>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</si>
  <si>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</si>
  <si>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</si>
  <si>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</si>
  <si>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</si>
  <si>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</si>
  <si>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</si>
  <si>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</si>
  <si>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</si>
  <si>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</si>
  <si>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</si>
  <si>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</si>
  <si>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</si>
  <si>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</si>
  <si>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</si>
  <si>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</si>
  <si>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</si>
  <si>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</si>
  <si>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</si>
  <si>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</si>
  <si>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</si>
  <si>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</si>
  <si>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</si>
  <si>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</si>
  <si>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</si>
  <si>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</si>
  <si>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</si>
  <si>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</si>
  <si>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</si>
  <si>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</si>
  <si>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</si>
  <si>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</si>
  <si>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</si>
  <si>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</si>
  <si>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</si>
  <si>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</si>
  <si>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</si>
  <si>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</si>
  <si>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</si>
  <si>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</si>
  <si>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</si>
  <si>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</si>
  <si>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</si>
  <si>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</si>
  <si>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</si>
  <si>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</si>
  <si>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</si>
  <si>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</si>
  <si>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</si>
  <si>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</si>
  <si>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</si>
  <si>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</si>
  <si>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</si>
  <si>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</si>
  <si>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</si>
  <si>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</si>
  <si>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</si>
  <si>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</si>
  <si>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</si>
  <si>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</si>
  <si>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</si>
  <si>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</si>
  <si>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</si>
  <si>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</si>
  <si>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</si>
  <si>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</si>
  <si>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</si>
  <si>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</si>
  <si>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</si>
  <si>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</si>
  <si>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</si>
  <si>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</si>
  <si>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</si>
  <si>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</si>
  <si>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</si>
  <si>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</si>
  <si>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</si>
  <si>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</si>
  <si>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</si>
  <si>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</si>
  <si>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</si>
  <si>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</si>
  <si>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</si>
  <si>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</si>
  <si>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</si>
  <si>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</si>
  <si>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</si>
  <si>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</si>
  <si>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</si>
  <si>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</si>
  <si>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</si>
  <si>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</si>
  <si>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</si>
  <si>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</si>
  <si>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</si>
  <si>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</si>
  <si>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</si>
  <si>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</si>
  <si>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</si>
  <si>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</si>
  <si>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</si>
  <si>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</si>
  <si>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</si>
  <si>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</si>
  <si>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</si>
  <si>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</si>
  <si>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</si>
  <si>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</si>
  <si>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</si>
  <si>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</si>
  <si>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</si>
  <si>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</si>
  <si>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</si>
  <si>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</si>
  <si>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</si>
  <si>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</si>
  <si>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</si>
  <si>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</si>
  <si>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</si>
  <si>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</si>
  <si>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</si>
  <si>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</si>
  <si>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</si>
  <si>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</si>
  <si>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</si>
  <si>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</si>
  <si>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</si>
  <si>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</si>
  <si>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</si>
  <si>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</si>
  <si>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</si>
  <si>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</si>
  <si>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</si>
  <si>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</si>
  <si>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</si>
  <si>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</si>
  <si>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</si>
  <si>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</si>
  <si>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</si>
  <si>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</si>
  <si>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</si>
  <si>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</si>
  <si>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</si>
  <si>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</si>
  <si>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</si>
  <si>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</si>
  <si>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</si>
  <si>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</si>
  <si>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</si>
  <si>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</si>
  <si>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</si>
  <si>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</si>
  <si>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</si>
  <si>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</si>
  <si>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</si>
  <si>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</si>
  <si>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</si>
  <si>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</si>
  <si>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</si>
  <si>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</si>
  <si>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</si>
  <si>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</si>
  <si>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</si>
  <si>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</si>
  <si>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</si>
  <si>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</si>
  <si>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</si>
  <si>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</si>
  <si>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</si>
  <si>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</si>
  <si>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</si>
  <si>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</si>
  <si>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</si>
  <si>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</si>
  <si>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</si>
  <si>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</si>
  <si>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</si>
  <si>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</si>
  <si>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</si>
  <si>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</si>
  <si>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</si>
  <si>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</si>
  <si>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</si>
  <si>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</si>
  <si>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</si>
  <si>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</si>
  <si>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</si>
  <si>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</si>
  <si>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</si>
  <si>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</si>
  <si>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</si>
  <si>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</si>
  <si>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</si>
  <si>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</si>
  <si>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</si>
  <si>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</si>
  <si>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</si>
  <si>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</si>
  <si>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</si>
  <si>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</si>
  <si>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</si>
  <si>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</si>
  <si>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</si>
  <si>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</si>
  <si>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</si>
  <si>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</si>
  <si>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</si>
  <si>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</si>
  <si>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</si>
  <si>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</si>
  <si>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</si>
  <si>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</si>
  <si>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</si>
  <si>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</si>
  <si>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</si>
  <si>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</si>
  <si>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</si>
  <si>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</si>
  <si>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</si>
  <si>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</si>
  <si>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</si>
  <si>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</si>
  <si>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</si>
  <si>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</si>
  <si>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</si>
  <si>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</si>
  <si>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</si>
  <si>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</si>
  <si>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</si>
  <si>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</si>
  <si>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</si>
  <si>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</si>
  <si>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</si>
  <si>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</si>
  <si>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</si>
  <si>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</si>
  <si>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</si>
  <si>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</si>
  <si>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</si>
  <si>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</si>
  <si>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</si>
  <si>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</si>
  <si>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</si>
  <si>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</si>
  <si>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</si>
  <si>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</si>
  <si>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</si>
  <si>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</si>
  <si>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</si>
  <si>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</si>
  <si>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</si>
  <si>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</si>
  <si>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</si>
  <si>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</si>
  <si>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</si>
  <si>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</si>
  <si>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</si>
  <si>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</si>
  <si>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</si>
  <si>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</si>
  <si>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</si>
  <si>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</si>
  <si>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</si>
  <si>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</si>
  <si>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</si>
  <si>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</si>
  <si>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</si>
  <si>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</si>
  <si>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</si>
  <si>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</si>
  <si>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</si>
  <si>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</si>
  <si>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</si>
  <si>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</si>
  <si>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</si>
  <si>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</si>
  <si>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</si>
  <si>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</si>
  <si>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</si>
  <si>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</si>
  <si>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</si>
  <si>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</si>
  <si>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</si>
  <si>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</si>
  <si>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</si>
  <si>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</si>
  <si>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</si>
  <si>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</si>
  <si>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</si>
  <si>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</si>
  <si>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</si>
  <si>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</si>
  <si>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</si>
  <si>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</si>
  <si>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</si>
  <si>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</si>
  <si>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</si>
  <si>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</si>
  <si>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</si>
  <si>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</si>
  <si>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</si>
  <si>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</si>
  <si>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</si>
  <si>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</si>
  <si>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</si>
  <si>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</si>
  <si>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</si>
  <si>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</si>
  <si>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</si>
  <si>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</si>
  <si>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</si>
  <si>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</si>
  <si>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</si>
  <si>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</si>
  <si>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</si>
  <si>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</si>
  <si>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</si>
  <si>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</si>
  <si>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</si>
  <si>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</si>
  <si>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</si>
  <si>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</si>
  <si>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</si>
  <si>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</si>
  <si>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</si>
  <si>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</si>
  <si>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</si>
  <si>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</si>
  <si>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</si>
  <si>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</si>
  <si>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</si>
  <si>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</si>
  <si>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</si>
  <si>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</si>
  <si>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</si>
  <si>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</si>
  <si>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</si>
  <si>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</si>
  <si>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</si>
  <si>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</si>
  <si>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</si>
  <si>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</si>
  <si>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</si>
  <si>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</si>
  <si>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</si>
  <si>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</si>
  <si>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</si>
  <si>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</si>
  <si>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</si>
  <si>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</si>
  <si>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</si>
  <si>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</si>
  <si>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</si>
  <si>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</si>
  <si>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</si>
  <si>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</si>
  <si>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</si>
  <si>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</si>
  <si>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</si>
  <si>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</si>
  <si>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</si>
  <si>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</si>
  <si>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</si>
  <si>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</si>
  <si>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</si>
  <si>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</si>
  <si>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</si>
  <si>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</si>
  <si>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</si>
  <si>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</si>
  <si>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</si>
  <si>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</si>
  <si>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</si>
  <si>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</si>
  <si>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</si>
  <si>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</si>
  <si>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</si>
  <si>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</si>
  <si>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</si>
  <si>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</si>
  <si>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</si>
  <si>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</si>
  <si>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</si>
  <si>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</si>
  <si>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</si>
  <si>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</si>
  <si>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</si>
  <si>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</si>
  <si>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</si>
  <si>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</si>
  <si>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</si>
  <si>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</si>
  <si>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</si>
  <si>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</si>
  <si>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</si>
  <si>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</si>
  <si>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</si>
  <si>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</si>
  <si>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</si>
  <si>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</si>
  <si>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</si>
  <si>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</si>
  <si>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</si>
  <si>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</si>
  <si>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</si>
  <si>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</si>
  <si>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</si>
  <si>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</si>
  <si>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</si>
  <si>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</si>
  <si>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</si>
  <si>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</si>
  <si>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</si>
  <si>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</si>
  <si>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</si>
  <si>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</si>
  <si>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</si>
  <si>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</si>
  <si>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</si>
  <si>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</si>
  <si>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</si>
  <si>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</si>
  <si>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</si>
  <si>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</si>
  <si>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</si>
  <si>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</si>
  <si>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</si>
  <si>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</si>
  <si>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</si>
  <si>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</si>
  <si>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</si>
  <si>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</si>
  <si>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</si>
  <si>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</si>
  <si>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</si>
  <si>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</si>
  <si>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</si>
  <si>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</si>
  <si>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</si>
  <si>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</si>
  <si>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</si>
  <si>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</si>
  <si>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</si>
  <si>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</si>
  <si>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</si>
  <si>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</si>
  <si>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</si>
  <si>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</si>
  <si>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</si>
  <si>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</si>
  <si>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</si>
  <si>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</si>
  <si>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</si>
  <si>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</si>
  <si>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</si>
  <si>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</si>
  <si>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</si>
  <si>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</si>
  <si>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</si>
  <si>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</si>
  <si>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</si>
  <si>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</si>
  <si>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</si>
  <si>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</si>
  <si>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</si>
  <si>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</si>
  <si>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</si>
  <si>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</si>
  <si>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</si>
  <si>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</si>
  <si>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</si>
  <si>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</si>
  <si>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</si>
  <si>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</si>
  <si>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</si>
  <si>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</si>
  <si>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</si>
  <si>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</si>
  <si>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</si>
  <si>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</si>
  <si>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</si>
  <si>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</si>
  <si>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</si>
  <si>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</si>
  <si>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</si>
  <si>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</si>
  <si>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</si>
  <si>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</si>
  <si>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</si>
  <si>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</si>
  <si>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</si>
  <si>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</si>
  <si>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</si>
  <si>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</si>
  <si>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</si>
  <si>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</si>
  <si>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</si>
  <si>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</si>
  <si>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</si>
  <si>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</si>
  <si>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</si>
  <si>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</si>
  <si>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</si>
  <si>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</si>
  <si>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</si>
  <si>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</si>
  <si>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</si>
  <si>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</si>
  <si>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</si>
  <si>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</si>
  <si>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</si>
  <si>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</si>
  <si>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</si>
  <si>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</si>
  <si>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</si>
  <si>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</si>
  <si>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</si>
  <si>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</si>
  <si>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</si>
  <si>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</si>
  <si>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</si>
  <si>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</si>
  <si>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</si>
  <si>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</si>
  <si>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</si>
  <si>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</si>
  <si>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</si>
  <si>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</si>
  <si>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</si>
  <si>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</si>
  <si>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</si>
  <si>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</si>
  <si>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</si>
  <si>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</si>
  <si>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</si>
  <si>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</si>
  <si>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</si>
  <si>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</si>
  <si>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</si>
  <si>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</si>
  <si>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</si>
  <si>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</si>
  <si>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</si>
  <si>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</si>
  <si>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</si>
  <si>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</si>
  <si>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</si>
  <si>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</si>
  <si>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</si>
  <si>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</si>
  <si>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</si>
  <si>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</si>
  <si>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</si>
  <si>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</si>
  <si>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</si>
  <si>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</si>
  <si>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</si>
  <si>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</si>
  <si>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</si>
  <si>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</si>
  <si>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</si>
  <si>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</si>
  <si>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</si>
  <si>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</si>
  <si>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</si>
  <si>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</si>
  <si>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</si>
  <si>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</si>
  <si>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</si>
  <si>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</si>
  <si>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</si>
  <si>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</si>
  <si>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</si>
  <si>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</si>
  <si>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</si>
  <si>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</si>
  <si>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</si>
  <si>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</si>
  <si>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</si>
  <si>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</si>
  <si>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</si>
  <si>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</si>
  <si>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</si>
  <si>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</si>
  <si>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</si>
  <si>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</si>
  <si>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</si>
  <si>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</si>
  <si>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</si>
  <si>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</si>
  <si>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</si>
  <si>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</si>
  <si>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</si>
  <si>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</si>
  <si>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</si>
  <si>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</si>
  <si>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</si>
  <si>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</si>
  <si>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</si>
  <si>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</si>
  <si>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</si>
  <si>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</si>
  <si>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</si>
  <si>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</si>
  <si>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</si>
  <si>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</si>
  <si>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</si>
  <si>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</si>
  <si>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</si>
  <si>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</si>
  <si>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</si>
  <si>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</si>
  <si>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</si>
  <si>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</si>
  <si>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</si>
  <si>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</si>
  <si>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</si>
  <si>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</si>
  <si>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</si>
  <si>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</si>
  <si>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</si>
  <si>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</si>
  <si>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</si>
  <si>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</si>
  <si>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</si>
  <si>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</si>
  <si>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</si>
  <si>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</si>
  <si>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</si>
  <si>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</si>
  <si>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</si>
  <si>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</si>
  <si>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</si>
  <si>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</si>
  <si>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</si>
  <si>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</si>
  <si>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</si>
  <si>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</si>
  <si>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</si>
  <si>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</si>
  <si>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</si>
  <si>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</si>
  <si>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</si>
  <si>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</si>
  <si>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</si>
  <si>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</si>
  <si>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</si>
  <si>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</si>
  <si>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</si>
  <si>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</si>
  <si>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</si>
  <si>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</si>
  <si>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</si>
  <si>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</si>
  <si>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</si>
  <si>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</si>
  <si>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</si>
  <si>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</si>
  <si>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</si>
  <si>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</si>
  <si>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</si>
  <si>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</si>
  <si>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</si>
  <si>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</si>
  <si>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</si>
  <si>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</si>
  <si>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</si>
  <si>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</si>
  <si>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</si>
  <si>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</si>
  <si>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</si>
  <si>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</si>
  <si>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</si>
  <si>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</si>
  <si>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</si>
  <si>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</si>
  <si>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</si>
  <si>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</si>
  <si>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</si>
  <si>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</si>
  <si>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</si>
  <si>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</si>
  <si>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</si>
  <si>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</si>
  <si>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</si>
  <si>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</si>
  <si>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</si>
  <si>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</si>
  <si>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</si>
  <si>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</si>
  <si>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</si>
  <si>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</si>
  <si>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</si>
  <si>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</si>
  <si>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</si>
  <si>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</si>
  <si>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</si>
  <si>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</si>
  <si>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</si>
  <si>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</si>
  <si>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</si>
  <si>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</si>
  <si>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</si>
  <si>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</si>
  <si>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</si>
  <si>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</si>
  <si>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</si>
  <si>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</si>
  <si>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</si>
  <si>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</si>
  <si>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</si>
  <si>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</si>
  <si>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</si>
  <si>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</si>
  <si>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</si>
  <si>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</si>
  <si>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</si>
  <si>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</si>
  <si>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</si>
  <si>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</si>
  <si>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</si>
  <si>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</si>
  <si>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</si>
  <si>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</si>
  <si>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</si>
  <si>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</si>
  <si>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</si>
  <si>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</si>
  <si>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</si>
  <si>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</si>
  <si>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</si>
  <si>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</si>
  <si>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</si>
  <si>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</si>
  <si>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</si>
  <si>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</si>
  <si>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</si>
  <si>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</si>
  <si>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</si>
  <si>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</si>
  <si>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</si>
  <si>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</si>
  <si>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</si>
  <si>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</si>
  <si>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</si>
  <si>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</si>
  <si>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</si>
  <si>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</si>
  <si>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</si>
  <si>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</si>
  <si>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</si>
  <si>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</si>
  <si>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</si>
  <si>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</si>
  <si>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</si>
  <si>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</si>
  <si>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</si>
  <si>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</si>
  <si>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</si>
  <si>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</si>
  <si>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</si>
  <si>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</si>
  <si>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</si>
  <si>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</si>
  <si>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</si>
  <si>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</si>
  <si>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</si>
  <si>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</si>
  <si>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</si>
  <si>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</si>
  <si>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</si>
  <si>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</si>
  <si>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</si>
  <si>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</si>
  <si>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</si>
  <si>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</si>
  <si>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</si>
  <si>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</si>
  <si>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</si>
  <si>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</si>
  <si>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</si>
  <si>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</si>
  <si>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</si>
  <si>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</si>
  <si>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</si>
  <si>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</si>
  <si>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</si>
  <si>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</si>
  <si>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</si>
  <si>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</si>
  <si>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</si>
  <si>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</si>
  <si>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</si>
  <si>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</si>
  <si>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</si>
  <si>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</si>
  <si>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</si>
  <si>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</si>
  <si>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</si>
  <si>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</si>
  <si>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</si>
  <si>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</si>
  <si>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</si>
  <si>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</si>
  <si>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</si>
  <si>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</si>
  <si>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</si>
  <si>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</si>
  <si>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</si>
  <si>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</si>
  <si>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</si>
  <si>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</si>
  <si>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</si>
  <si>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</si>
  <si>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</si>
  <si>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</si>
  <si>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</si>
  <si>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</si>
  <si>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</si>
  <si>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</si>
  <si>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</si>
  <si>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</si>
  <si>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</si>
  <si>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</si>
  <si>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</si>
  <si>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</si>
  <si>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</si>
  <si>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</si>
  <si>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</si>
  <si>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</si>
  <si>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</si>
  <si>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</si>
  <si>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</si>
  <si>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</si>
  <si>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</si>
  <si>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</si>
  <si>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</si>
  <si>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</si>
  <si>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</si>
  <si>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</si>
  <si>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</si>
  <si>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</si>
  <si>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</si>
  <si>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</si>
  <si>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</si>
  <si>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</si>
  <si>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</si>
  <si>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</si>
  <si>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</si>
  <si>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</si>
  <si>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</si>
  <si>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</si>
  <si>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</si>
  <si>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</si>
  <si>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</si>
  <si>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</si>
  <si>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</si>
  <si>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</si>
  <si>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</si>
  <si>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</si>
  <si>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</si>
  <si>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</si>
  <si>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</si>
  <si>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</si>
  <si>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</si>
  <si>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</si>
  <si>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</si>
  <si>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</si>
  <si>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</si>
  <si>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</si>
  <si>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</si>
  <si>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</si>
  <si>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</si>
  <si>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</si>
  <si>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</si>
  <si>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</si>
  <si>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</si>
  <si>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</si>
  <si>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</si>
  <si>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</si>
  <si>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</si>
  <si>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</si>
  <si>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</si>
  <si>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</si>
  <si>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</si>
  <si>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</si>
  <si>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</si>
  <si>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</si>
  <si>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</si>
  <si>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</si>
  <si>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</si>
  <si>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</si>
  <si>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</si>
  <si>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</si>
  <si>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</si>
  <si>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</si>
  <si>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</si>
  <si>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</si>
  <si>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</si>
  <si>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</si>
  <si>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</si>
  <si>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</si>
  <si>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</si>
  <si>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</si>
  <si>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</si>
  <si>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</si>
  <si>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</si>
  <si>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</si>
  <si>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</si>
  <si>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</si>
  <si>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</si>
  <si>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</si>
  <si>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</si>
  <si>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</si>
  <si>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</si>
  <si>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</si>
  <si>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</si>
  <si>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</si>
  <si>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</si>
  <si>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</si>
  <si>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</si>
  <si>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</si>
  <si>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</si>
  <si>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</si>
  <si>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</si>
  <si>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</si>
  <si>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</si>
  <si>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</si>
  <si>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</si>
  <si>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</si>
  <si>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</si>
  <si>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</si>
  <si>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</si>
  <si>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</si>
  <si>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</si>
  <si>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</si>
  <si>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</si>
  <si>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</si>
  <si>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</si>
  <si>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</si>
  <si>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</si>
  <si>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</si>
  <si>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</si>
  <si>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</si>
  <si>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</si>
  <si>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</si>
  <si>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</si>
  <si>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</si>
  <si>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</si>
  <si>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</si>
  <si>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</si>
  <si>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</si>
  <si>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</si>
  <si>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</si>
  <si>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</si>
  <si>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</si>
  <si>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</si>
  <si>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</si>
  <si>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</si>
  <si>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</si>
  <si>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</si>
  <si>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</si>
  <si>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</si>
  <si>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</si>
  <si>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</si>
  <si>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</si>
  <si>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</si>
  <si>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</si>
  <si>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</si>
  <si>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</si>
  <si>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</si>
  <si>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</si>
  <si>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</si>
  <si>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</si>
  <si>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</si>
  <si>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</si>
  <si>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</si>
  <si>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</si>
  <si>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</si>
  <si>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</si>
  <si>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</si>
  <si>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</si>
  <si>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</si>
  <si>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</si>
  <si>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</si>
  <si>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</si>
  <si>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</si>
  <si>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</si>
  <si>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</si>
  <si>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</si>
  <si>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</si>
  <si>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</si>
  <si>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</si>
  <si>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</si>
  <si>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</si>
  <si>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</si>
  <si>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</si>
  <si>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</si>
  <si>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</si>
  <si>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</si>
  <si>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</si>
  <si>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</si>
  <si>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</si>
  <si>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</si>
  <si>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</si>
  <si>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</si>
  <si>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</si>
  <si>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</si>
  <si>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</si>
  <si>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</si>
  <si>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</si>
  <si>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</si>
  <si>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</si>
  <si>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</si>
  <si>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</si>
  <si>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</si>
  <si>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</si>
  <si>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</si>
  <si>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</si>
  <si>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</si>
  <si>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</si>
  <si>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</si>
  <si>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</si>
  <si>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</si>
  <si>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</si>
  <si>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</si>
  <si>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</si>
  <si>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</si>
  <si>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</si>
  <si>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</si>
  <si>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</si>
  <si>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</si>
  <si>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</si>
  <si>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</si>
  <si>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</si>
  <si>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</si>
  <si>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</si>
  <si>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</si>
  <si>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</si>
  <si>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</si>
  <si>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</si>
  <si>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</si>
  <si>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</si>
  <si>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</si>
  <si>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</si>
  <si>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</si>
  <si>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</si>
  <si>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</si>
  <si>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</si>
  <si>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</si>
  <si>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</si>
  <si>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</si>
  <si>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</si>
  <si>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</si>
  <si>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</si>
  <si>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</si>
  <si>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</si>
  <si>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</si>
  <si>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</si>
  <si>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</si>
  <si>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</si>
  <si>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</si>
  <si>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</si>
  <si>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</si>
  <si>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</si>
  <si>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</si>
  <si>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</si>
  <si>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</si>
  <si>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</si>
  <si>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</si>
  <si>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</si>
  <si>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</si>
  <si>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</si>
  <si>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</si>
  <si>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</si>
  <si>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</si>
  <si>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</si>
  <si>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</si>
  <si>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</si>
  <si>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</si>
  <si>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</si>
  <si>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</si>
  <si>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</si>
  <si>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</si>
  <si>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</si>
  <si>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</si>
  <si>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</si>
  <si>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</si>
  <si>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</si>
  <si>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</si>
  <si>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</si>
  <si>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</si>
  <si>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</si>
  <si>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</si>
  <si>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</si>
  <si>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</si>
  <si>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</si>
  <si>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</si>
  <si>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</si>
  <si>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</si>
  <si>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</si>
  <si>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</si>
  <si>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</si>
  <si>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</si>
  <si>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</si>
  <si>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</si>
  <si>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</si>
  <si>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</si>
  <si>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</si>
  <si>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</si>
  <si>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</si>
  <si>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</si>
  <si>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</si>
  <si>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</si>
  <si>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</si>
  <si>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</si>
  <si>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</si>
  <si>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</si>
  <si>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</si>
  <si>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</si>
  <si>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</si>
  <si>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</si>
  <si>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</si>
  <si>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</si>
  <si>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</si>
  <si>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</si>
  <si>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</si>
  <si>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</si>
  <si>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</si>
  <si>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</si>
  <si>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</si>
  <si>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</si>
  <si>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</si>
  <si>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</si>
  <si>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</si>
  <si>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</si>
  <si>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</si>
  <si>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</si>
  <si>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</si>
  <si>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</si>
  <si>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</si>
  <si>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</si>
  <si>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</si>
  <si>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</si>
  <si>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</si>
  <si>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</si>
  <si>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</si>
  <si>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</si>
  <si>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</si>
  <si>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</si>
  <si>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</si>
  <si>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</si>
  <si>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</si>
  <si>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</si>
  <si>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</si>
  <si>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</si>
  <si>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</si>
  <si>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</si>
  <si>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</si>
  <si>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</si>
  <si>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</si>
  <si>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</si>
  <si>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</si>
  <si>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</si>
  <si>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</si>
  <si>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</si>
  <si>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</si>
  <si>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</si>
  <si>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</si>
  <si>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</si>
  <si>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</si>
  <si>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</si>
  <si>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</si>
  <si>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</si>
  <si>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</si>
  <si>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</si>
  <si>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</si>
  <si>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</si>
  <si>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</si>
  <si>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</si>
  <si>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</si>
  <si>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</si>
  <si>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</si>
  <si>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</si>
  <si>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</si>
  <si>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</si>
  <si>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</si>
  <si>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</si>
  <si>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</si>
  <si>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</si>
  <si>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</si>
  <si>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</si>
  <si>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</si>
  <si>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</si>
  <si>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</si>
  <si>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</si>
  <si>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</si>
  <si>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</si>
  <si>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</si>
  <si>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</si>
  <si>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</si>
  <si>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</si>
  <si>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</si>
  <si>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</si>
  <si>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</si>
  <si>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</si>
  <si>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</si>
  <si>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</si>
  <si>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</si>
  <si>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</si>
  <si>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</si>
  <si>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</si>
  <si>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</si>
  <si>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</si>
  <si>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</si>
  <si>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</si>
  <si>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</si>
  <si>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</si>
  <si>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</si>
  <si>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</si>
  <si>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</si>
  <si>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</si>
  <si>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</si>
  <si>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</si>
  <si>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</si>
  <si>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</si>
  <si>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</si>
  <si>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</si>
  <si>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</si>
  <si>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</si>
  <si>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</si>
  <si>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</si>
  <si>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</si>
  <si>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</si>
  <si>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</si>
  <si>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</si>
  <si>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</si>
  <si>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</si>
  <si>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</si>
  <si>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</si>
  <si>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</si>
  <si>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</si>
  <si>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</si>
  <si>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</si>
  <si>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</si>
  <si>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</si>
  <si>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</si>
  <si>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</si>
  <si>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</si>
  <si>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</si>
  <si>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</si>
  <si>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</si>
  <si>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</si>
  <si>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</si>
  <si>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</si>
  <si>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</si>
  <si>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</si>
  <si>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</si>
  <si>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</si>
  <si>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</si>
  <si>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</si>
  <si>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</si>
  <si>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</si>
  <si>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</si>
  <si>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</si>
  <si>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</si>
  <si>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</si>
  <si>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</si>
  <si>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</si>
  <si>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</si>
  <si>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</si>
  <si>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</si>
  <si>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</si>
  <si>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</si>
  <si>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</si>
  <si>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</si>
  <si>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</si>
  <si>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</si>
  <si>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</si>
  <si>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</si>
  <si>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</si>
  <si>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</si>
  <si>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</si>
  <si>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</si>
  <si>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</si>
  <si>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</si>
  <si>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</si>
  <si>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</si>
  <si>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</si>
  <si>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</si>
  <si>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</si>
  <si>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</si>
  <si>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</si>
  <si>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</si>
  <si>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</si>
  <si>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</si>
  <si>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</si>
  <si>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</si>
  <si>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</si>
  <si>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</si>
  <si>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</si>
  <si>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</si>
  <si>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</si>
  <si>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</si>
  <si>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</si>
  <si>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</si>
  <si>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</si>
  <si>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</si>
  <si>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</si>
  <si>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</si>
  <si>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</si>
  <si>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</si>
  <si>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</si>
  <si>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</si>
  <si>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</si>
  <si>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</si>
  <si>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</si>
  <si>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</si>
  <si>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</si>
  <si>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</si>
  <si>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</si>
  <si>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</si>
  <si>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</si>
  <si>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</si>
  <si>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</si>
  <si>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</si>
  <si>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</si>
  <si>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</si>
  <si>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</si>
  <si>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</si>
  <si>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</si>
  <si>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</si>
  <si>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</si>
  <si>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</si>
  <si>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</si>
  <si>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</si>
  <si>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</si>
  <si>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</si>
  <si>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</si>
  <si>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</si>
  <si>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</si>
  <si>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</si>
  <si>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</si>
  <si>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</si>
  <si>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</si>
  <si>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</si>
  <si>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</si>
  <si>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</si>
  <si>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</si>
  <si>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</si>
  <si>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</si>
  <si>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</si>
  <si>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</si>
  <si>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</si>
  <si>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</si>
  <si>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</si>
  <si>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</si>
  <si>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</si>
  <si>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</si>
  <si>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</si>
  <si>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</si>
  <si>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</si>
  <si>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</si>
  <si>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</si>
  <si>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</si>
  <si>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</si>
  <si>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</si>
  <si>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</si>
  <si>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</si>
  <si>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</si>
  <si>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</si>
  <si>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</si>
  <si>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</si>
  <si>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</si>
  <si>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</si>
  <si>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</si>
  <si>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</si>
  <si>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</si>
  <si>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</si>
  <si>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</si>
  <si>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</si>
  <si>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</si>
  <si>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</si>
  <si>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</si>
  <si>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</si>
  <si>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</si>
  <si>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</si>
  <si>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</si>
  <si>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</si>
  <si>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</si>
  <si>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</si>
  <si>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</si>
  <si>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</si>
  <si>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</si>
  <si>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</si>
  <si>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</si>
  <si>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</si>
  <si>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</si>
  <si>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</si>
  <si>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</si>
  <si>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</si>
  <si>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</si>
  <si>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</si>
  <si>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</si>
  <si>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</si>
  <si>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</si>
  <si>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</si>
  <si>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</si>
  <si>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</si>
  <si>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</si>
  <si>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</si>
  <si>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</si>
  <si>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</si>
  <si>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</si>
  <si>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</si>
  <si>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</si>
  <si>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</si>
  <si>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</si>
  <si>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</si>
  <si>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</si>
  <si>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</si>
  <si>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</si>
  <si>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</si>
  <si>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</si>
  <si>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</si>
  <si>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</si>
  <si>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</si>
  <si>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</si>
  <si>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</si>
  <si>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</si>
  <si>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</si>
  <si>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</si>
  <si>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</si>
  <si>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</si>
  <si>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</si>
  <si>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</si>
  <si>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</si>
  <si>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</si>
  <si>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</si>
  <si>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</si>
  <si>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</si>
  <si>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</si>
  <si>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</si>
  <si>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</si>
  <si>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</si>
  <si>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</si>
  <si>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</si>
  <si>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</si>
  <si>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</si>
  <si>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</si>
  <si>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</si>
  <si>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</si>
  <si>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</si>
  <si>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</si>
  <si>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</si>
  <si>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</si>
  <si>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</si>
  <si>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</si>
  <si>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</si>
  <si>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</si>
  <si>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</si>
  <si>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</si>
  <si>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</si>
  <si>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</si>
  <si>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</si>
  <si>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</si>
  <si>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</si>
  <si>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</si>
  <si>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</si>
  <si>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</si>
  <si>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</si>
  <si>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</si>
  <si>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</si>
  <si>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</si>
  <si>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</si>
  <si>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</si>
  <si>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</si>
  <si>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</si>
  <si>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</si>
  <si>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</si>
  <si>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</si>
  <si>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</si>
  <si>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</si>
  <si>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</si>
  <si>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</si>
  <si>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</si>
  <si>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</si>
  <si>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</si>
  <si>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</si>
  <si>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</si>
  <si>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</si>
  <si>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</si>
  <si>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</si>
  <si>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</si>
  <si>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</si>
  <si>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</si>
  <si>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</si>
  <si>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</si>
  <si>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</si>
  <si>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</si>
  <si>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</si>
  <si>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</si>
  <si>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</si>
  <si>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</si>
  <si>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</si>
  <si>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</si>
  <si>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</si>
  <si>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</si>
  <si>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</si>
  <si>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</si>
  <si>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</si>
  <si>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</si>
  <si>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</si>
  <si>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</si>
  <si>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</si>
  <si>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</si>
  <si>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</si>
  <si>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</si>
  <si>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</si>
  <si>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</si>
  <si>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</si>
  <si>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</si>
  <si>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</si>
  <si>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</si>
  <si>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</si>
  <si>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</si>
  <si>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</si>
  <si>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</si>
  <si>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</si>
  <si>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</si>
  <si>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</si>
  <si>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</si>
  <si>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</si>
  <si>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</si>
  <si>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</si>
  <si>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</si>
  <si>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</si>
  <si>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</si>
  <si>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</si>
  <si>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</si>
  <si>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</si>
  <si>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</si>
  <si>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</si>
  <si>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</si>
  <si>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</si>
  <si>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</si>
  <si>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</si>
  <si>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</si>
  <si>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</si>
  <si>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</si>
  <si>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</si>
  <si>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</si>
  <si>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</si>
  <si>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</si>
  <si>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</si>
  <si>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</si>
  <si>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</si>
  <si>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</si>
  <si>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</si>
  <si>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</si>
  <si>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</si>
  <si>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</si>
  <si>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</si>
  <si>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</si>
  <si>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</si>
  <si>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</si>
  <si>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</si>
  <si>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</si>
  <si>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</si>
  <si>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</si>
  <si>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</si>
  <si>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</si>
  <si>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</si>
  <si>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</si>
  <si>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</si>
  <si>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</si>
  <si>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</si>
  <si>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</si>
  <si>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</si>
  <si>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</si>
  <si>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</si>
  <si>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</si>
  <si>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</si>
  <si>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</si>
  <si>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</si>
  <si>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</si>
  <si>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</si>
  <si>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</si>
  <si>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</si>
  <si>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</si>
  <si>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</si>
  <si>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</si>
  <si>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</si>
  <si>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</si>
  <si>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</si>
  <si>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</si>
  <si>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</si>
  <si>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</si>
  <si>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</si>
  <si>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</si>
  <si>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</si>
  <si>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</si>
  <si>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</si>
  <si>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</si>
  <si>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</si>
  <si>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</si>
  <si>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</si>
  <si>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</si>
  <si>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</si>
  <si>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</si>
  <si>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</si>
  <si>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</si>
  <si>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</si>
  <si>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</si>
  <si>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</si>
  <si>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</si>
  <si>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</si>
  <si>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</si>
  <si>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</si>
  <si>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</si>
  <si>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</si>
  <si>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</si>
  <si>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</si>
  <si>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</si>
  <si>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</si>
  <si>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</si>
  <si>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</si>
  <si>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</si>
  <si>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</si>
  <si>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</si>
  <si>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</si>
  <si>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</si>
  <si>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</si>
  <si>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</si>
  <si>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</si>
  <si>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</si>
  <si>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</si>
  <si>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</si>
  <si>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</si>
  <si>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</si>
  <si>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</si>
  <si>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</si>
  <si>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</si>
  <si>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</si>
  <si>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</si>
  <si>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</si>
  <si>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</si>
  <si>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</si>
  <si>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</si>
  <si>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</si>
  <si>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</si>
  <si>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</si>
  <si>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</si>
  <si>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</si>
  <si>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</si>
  <si>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</si>
  <si>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</si>
  <si>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</si>
  <si>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</si>
  <si>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</si>
  <si>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</si>
  <si>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</si>
  <si>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</si>
  <si>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</si>
  <si>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</si>
  <si>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</si>
  <si>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</si>
  <si>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</si>
  <si>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</si>
  <si>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</si>
  <si>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</si>
  <si>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</si>
  <si>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</si>
  <si>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</si>
  <si>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</si>
  <si>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</si>
  <si>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</si>
  <si>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</si>
  <si>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</si>
  <si>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</si>
  <si>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</si>
  <si>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</si>
  <si>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</si>
  <si>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</si>
  <si>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</si>
  <si>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</si>
  <si>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</si>
  <si>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</si>
  <si>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</si>
  <si>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</si>
  <si>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</si>
  <si>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</si>
  <si>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</si>
  <si>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</si>
  <si>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</si>
  <si>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</si>
  <si>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</si>
  <si>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</si>
  <si>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</si>
  <si>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</si>
  <si>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</si>
  <si>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</si>
  <si>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</si>
  <si>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</si>
  <si>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</si>
  <si>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</si>
  <si>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</si>
  <si>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</si>
  <si>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</si>
  <si>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</si>
  <si>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</si>
  <si>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</si>
  <si>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</si>
  <si>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</si>
  <si>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</si>
  <si>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</si>
  <si>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</si>
  <si>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</si>
  <si>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</si>
  <si>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</si>
  <si>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</si>
  <si>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</si>
  <si>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</si>
  <si>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</si>
  <si>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</si>
  <si>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</si>
  <si>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</si>
  <si>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</si>
  <si>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</si>
  <si>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</si>
  <si>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</si>
  <si>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</si>
  <si>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</si>
  <si>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</si>
  <si>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</si>
  <si>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</si>
  <si>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</si>
  <si>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</si>
  <si>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</si>
  <si>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</si>
  <si>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</si>
  <si>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</si>
  <si>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</si>
  <si>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</si>
  <si>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</si>
  <si>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</si>
  <si>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</si>
  <si>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</si>
  <si>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</si>
  <si>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</si>
  <si>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</si>
  <si>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</si>
  <si>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</si>
  <si>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</si>
  <si>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</si>
  <si>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</si>
  <si>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</si>
  <si>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</si>
  <si>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</si>
  <si>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</si>
  <si>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</si>
  <si>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</si>
  <si>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</si>
  <si>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</si>
  <si>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</si>
  <si>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</si>
  <si>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</si>
  <si>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</si>
  <si>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</si>
  <si>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</si>
  <si>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</si>
  <si>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</si>
  <si>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</si>
  <si>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</si>
  <si>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</si>
  <si>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</si>
  <si>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</si>
  <si>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</si>
  <si>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</si>
  <si>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</si>
  <si>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</si>
  <si>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</si>
  <si>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</si>
  <si>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</si>
  <si>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</si>
  <si>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</si>
  <si>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</si>
  <si>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</si>
  <si>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</si>
  <si>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</si>
  <si>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</si>
  <si>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</si>
  <si>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</si>
  <si>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</si>
  <si>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</si>
  <si>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</si>
  <si>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</si>
  <si>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</si>
  <si>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</si>
  <si>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</si>
  <si>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</si>
  <si>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</si>
  <si>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</si>
  <si>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</si>
  <si>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</si>
  <si>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</si>
  <si>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</si>
  <si>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</si>
  <si>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</si>
  <si>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</si>
  <si>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</si>
  <si>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</si>
  <si>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</si>
  <si>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</si>
  <si>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</si>
  <si>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</si>
  <si>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</si>
  <si>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</si>
  <si>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</si>
  <si>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</si>
  <si>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</si>
  <si>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</si>
  <si>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</si>
  <si>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</si>
  <si>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</si>
  <si>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</si>
  <si>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</si>
  <si>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</si>
  <si>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</si>
  <si>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</si>
  <si>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</si>
  <si>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</si>
  <si>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</si>
  <si>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</si>
  <si>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</si>
  <si>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</si>
  <si>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</si>
  <si>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</si>
  <si>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</si>
  <si>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</si>
  <si>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</si>
  <si>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</si>
  <si>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</si>
  <si>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</si>
  <si>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</si>
  <si>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</si>
  <si>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</si>
  <si>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</si>
  <si>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</si>
  <si>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</si>
  <si>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</si>
  <si>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</si>
  <si>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</si>
  <si>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</si>
  <si>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</si>
  <si>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</si>
  <si>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</si>
  <si>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</si>
  <si>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</si>
  <si>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</si>
  <si>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</si>
  <si>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</si>
  <si>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</si>
  <si>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</si>
  <si>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</si>
  <si>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</si>
  <si>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</si>
  <si>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</si>
  <si>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</si>
  <si>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</si>
  <si>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</si>
  <si>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</si>
  <si>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</si>
  <si>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</si>
  <si>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</si>
  <si>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</si>
  <si>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</si>
  <si>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</si>
  <si>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</si>
  <si>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</si>
  <si>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</si>
  <si>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</si>
  <si>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</si>
  <si>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</si>
  <si>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</si>
  <si>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</si>
  <si>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</si>
  <si>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</si>
  <si>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</si>
  <si>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</si>
  <si>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</si>
  <si>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</si>
  <si>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</si>
  <si>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</si>
  <si>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</si>
  <si>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</si>
  <si>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</si>
  <si>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</si>
  <si>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</si>
  <si>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</si>
  <si>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</si>
  <si>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</si>
  <si>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</si>
  <si>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</si>
  <si>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</si>
  <si>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</si>
  <si>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</si>
  <si>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</si>
  <si>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</si>
  <si>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</si>
  <si>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</si>
  <si>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</si>
  <si>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</si>
  <si>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</si>
  <si>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</si>
  <si>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</si>
  <si>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</si>
  <si>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</si>
  <si>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</si>
  <si>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</si>
  <si>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</si>
  <si>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</si>
  <si>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</si>
  <si>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</si>
  <si>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</si>
  <si>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</si>
  <si>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</si>
  <si>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</si>
  <si>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</si>
  <si>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</si>
  <si>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</si>
  <si>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</si>
  <si>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</si>
  <si>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</si>
  <si>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</si>
  <si>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</si>
  <si>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</si>
  <si>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</si>
  <si>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</si>
  <si>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</si>
  <si>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</si>
  <si>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</si>
  <si>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</si>
  <si>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</si>
  <si>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</si>
  <si>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</si>
  <si>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</si>
  <si>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</si>
  <si>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</si>
  <si>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</si>
  <si>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</si>
  <si>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</si>
  <si>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</si>
  <si>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</si>
  <si>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</si>
  <si>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</si>
  <si>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</si>
  <si>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</si>
  <si>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</si>
  <si>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</si>
  <si>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</si>
  <si>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</si>
  <si>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</si>
  <si>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</si>
  <si>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</si>
  <si>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</si>
  <si>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</si>
  <si>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</si>
  <si>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</si>
  <si>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</si>
  <si>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</si>
  <si>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</si>
  <si>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</si>
  <si>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</si>
  <si>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</si>
  <si>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</si>
  <si>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</si>
  <si>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</si>
  <si>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</si>
  <si>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</si>
  <si>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</si>
  <si>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</si>
  <si>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</si>
  <si>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</si>
  <si>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</si>
  <si>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</si>
  <si>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</si>
  <si>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</si>
  <si>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</si>
  <si>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</si>
  <si>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</si>
  <si>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</si>
  <si>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</si>
  <si>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</si>
  <si>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</si>
  <si>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</si>
  <si>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</si>
  <si>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</si>
  <si>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</si>
  <si>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</si>
  <si>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</si>
  <si>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</si>
  <si>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</si>
  <si>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</si>
  <si>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</si>
  <si>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</si>
  <si>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</si>
  <si>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</si>
  <si>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</si>
  <si>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</si>
  <si>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</si>
  <si>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</si>
  <si>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</si>
  <si>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</si>
  <si>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</si>
  <si>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</si>
  <si>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</si>
  <si>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</si>
  <si>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</si>
  <si>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</si>
  <si>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</si>
  <si>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</si>
  <si>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</si>
  <si>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</si>
  <si>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</si>
  <si>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</si>
  <si>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</si>
  <si>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</si>
  <si>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</si>
  <si>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</si>
  <si>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</si>
  <si>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</si>
  <si>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</si>
  <si>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</si>
  <si>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</si>
  <si>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</si>
  <si>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</si>
  <si>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</si>
  <si>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</si>
  <si>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</si>
  <si>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</si>
  <si>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</si>
  <si>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</si>
  <si>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</si>
  <si>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</si>
  <si>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</si>
  <si>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</si>
  <si>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</si>
  <si>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</si>
  <si>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</si>
  <si>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</si>
  <si>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</si>
  <si>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</si>
  <si>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</si>
  <si>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</si>
  <si>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</si>
  <si>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</si>
  <si>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</si>
  <si>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</si>
  <si>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</si>
  <si>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</si>
  <si>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</si>
  <si>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</si>
  <si>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</si>
  <si>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</si>
  <si>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</si>
  <si>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</si>
  <si>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</si>
  <si>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</si>
  <si>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</si>
  <si>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</si>
  <si>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</si>
  <si>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</si>
  <si>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</si>
  <si>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</si>
  <si>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</si>
  <si>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</si>
  <si>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</si>
  <si>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</si>
  <si>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</si>
  <si>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</si>
  <si>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</si>
  <si>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</si>
  <si>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</si>
  <si>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</si>
  <si>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</si>
  <si>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</si>
  <si>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</si>
  <si>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</si>
  <si>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</si>
  <si>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</si>
  <si>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</si>
  <si>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</si>
  <si>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</si>
  <si>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</si>
  <si>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</si>
  <si>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</si>
  <si>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</si>
  <si>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</si>
  <si>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</si>
  <si>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</si>
  <si>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</si>
  <si>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</si>
  <si>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</si>
  <si>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</si>
  <si>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</si>
  <si>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</si>
  <si>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</si>
  <si>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</si>
  <si>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</si>
  <si>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</si>
  <si>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</si>
  <si>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</si>
  <si>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</si>
  <si>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</si>
  <si>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</si>
  <si>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</si>
  <si>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</si>
  <si>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</si>
  <si>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</si>
  <si>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</si>
  <si>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</si>
  <si>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</si>
  <si>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</si>
  <si>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</si>
  <si>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</si>
  <si>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</si>
  <si>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</si>
  <si>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</si>
  <si>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</si>
  <si>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</si>
  <si>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</si>
  <si>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</si>
  <si>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</si>
  <si>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</si>
  <si>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</si>
  <si>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</si>
  <si>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</si>
  <si>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</si>
  <si>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</si>
  <si>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</si>
  <si>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</si>
  <si>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</si>
  <si>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</si>
  <si>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</si>
  <si>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</si>
  <si>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</si>
  <si>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</si>
  <si>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</si>
  <si>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</si>
  <si>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</si>
  <si>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</si>
  <si>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</si>
  <si>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</si>
  <si>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</si>
  <si>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</si>
  <si>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</si>
  <si>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</si>
  <si>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</si>
  <si>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</si>
  <si>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</si>
  <si>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</si>
  <si>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</si>
  <si>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</si>
  <si>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</si>
  <si>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</si>
  <si>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</si>
  <si>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</si>
  <si>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</si>
  <si>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</si>
  <si>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</si>
  <si>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</si>
  <si>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</si>
  <si>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</si>
  <si>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</si>
  <si>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</si>
  <si>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</si>
  <si>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</si>
  <si>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</si>
  <si>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</si>
  <si>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</si>
  <si>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</si>
  <si>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</si>
  <si>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</si>
  <si>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</si>
  <si>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</si>
  <si>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</si>
  <si>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</si>
  <si>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</si>
  <si>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</si>
  <si>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</si>
  <si>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</si>
  <si>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</si>
  <si>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</si>
  <si>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</si>
  <si>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</si>
  <si>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</si>
  <si>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</si>
  <si>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</si>
  <si>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</si>
  <si>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</si>
  <si>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</si>
  <si>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</si>
  <si>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</si>
  <si>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</si>
  <si>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</si>
  <si>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</si>
  <si>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</si>
  <si>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</si>
  <si>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</si>
  <si>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</si>
  <si>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</si>
  <si>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</si>
  <si>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</si>
  <si>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</si>
  <si>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</si>
  <si>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</si>
  <si>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</si>
  <si>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</si>
  <si>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</si>
  <si>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</si>
  <si>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</si>
  <si>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</si>
  <si>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</si>
  <si>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</si>
  <si>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</si>
  <si>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</si>
  <si>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</si>
  <si>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</si>
  <si>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</si>
  <si>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</si>
  <si>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</si>
  <si>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</si>
  <si>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</si>
  <si>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</si>
  <si>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</si>
  <si>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</si>
  <si>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</si>
  <si>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</si>
  <si>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</si>
  <si>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</si>
  <si>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</si>
  <si>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</si>
  <si>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</si>
  <si>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</si>
  <si>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</si>
  <si>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</si>
  <si>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</si>
  <si>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</si>
  <si>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</si>
  <si>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</si>
  <si>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</si>
  <si>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</si>
  <si>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</si>
  <si>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</si>
  <si>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</si>
  <si>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</si>
  <si>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</si>
  <si>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</si>
  <si>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</si>
  <si>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</si>
  <si>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</si>
  <si>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</si>
  <si>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</si>
  <si>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</si>
  <si>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</si>
  <si>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</si>
  <si>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</si>
  <si>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</si>
  <si>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</si>
  <si>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</si>
  <si>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</si>
  <si>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</si>
  <si>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</si>
  <si>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</si>
  <si>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</si>
  <si>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</si>
  <si>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</si>
  <si>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</si>
  <si>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</si>
  <si>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</si>
  <si>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</si>
  <si>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</si>
  <si>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</si>
  <si>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</si>
  <si>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</si>
  <si>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</si>
  <si>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</si>
  <si>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</si>
  <si>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</si>
  <si>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</si>
  <si>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</si>
  <si>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</si>
  <si>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</si>
  <si>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</si>
  <si>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</si>
  <si>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</si>
  <si>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</si>
  <si>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</si>
  <si>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</si>
  <si>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</si>
  <si>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</si>
  <si>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</si>
  <si>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</si>
  <si>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</si>
  <si>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</si>
  <si>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</si>
  <si>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</si>
  <si>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</si>
  <si>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</si>
  <si>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</si>
  <si>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</si>
  <si>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</si>
  <si>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</si>
  <si>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</si>
  <si>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</si>
  <si>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</si>
  <si>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</si>
  <si>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</si>
  <si>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</si>
  <si>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</si>
  <si>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</si>
  <si>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</si>
  <si>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</si>
  <si>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</si>
  <si>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</si>
  <si>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</si>
  <si>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</si>
  <si>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</si>
  <si>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</si>
  <si>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</si>
  <si>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</si>
  <si>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</si>
  <si>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</si>
  <si>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</si>
  <si>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</si>
  <si>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</si>
  <si>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</si>
  <si>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</si>
  <si>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</si>
  <si>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</si>
  <si>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</si>
  <si>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</si>
  <si>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</si>
  <si>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</si>
  <si>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</si>
  <si>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</si>
  <si>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</si>
  <si>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</si>
  <si>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</si>
  <si>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</si>
  <si>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</si>
  <si>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</si>
  <si>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</si>
  <si>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</si>
  <si>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</si>
  <si>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</si>
  <si>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</si>
  <si>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</si>
  <si>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</si>
  <si>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</si>
  <si>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</si>
  <si>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</si>
  <si>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</si>
  <si>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</si>
  <si>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</si>
  <si>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</si>
  <si>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</si>
  <si>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</si>
  <si>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</si>
  <si>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</si>
  <si>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</si>
  <si>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</si>
  <si>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</si>
  <si>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</si>
  <si>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</si>
  <si>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</si>
  <si>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</si>
  <si>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</si>
  <si>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</si>
  <si>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</si>
  <si>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</si>
  <si>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</si>
  <si>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</si>
  <si>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</si>
  <si>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</si>
  <si>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</si>
  <si>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</si>
  <si>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</si>
  <si>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</si>
  <si>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</si>
  <si>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</si>
  <si>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</si>
  <si>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</si>
  <si>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</si>
  <si>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</si>
  <si>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</si>
  <si>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</si>
  <si>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</si>
  <si>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</si>
  <si>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</si>
  <si>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</si>
  <si>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</si>
  <si>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</si>
  <si>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</si>
  <si>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</si>
  <si>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</si>
  <si>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</si>
  <si>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</si>
  <si>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</si>
  <si>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</si>
  <si>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</si>
  <si>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</si>
  <si>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</si>
  <si>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</si>
  <si>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</si>
  <si>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</si>
  <si>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</si>
  <si>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</si>
  <si>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</si>
  <si>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</si>
  <si>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</si>
  <si>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</si>
  <si>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</si>
  <si>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</si>
  <si>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</si>
  <si>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</si>
  <si>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</si>
  <si>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</si>
  <si>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</si>
  <si>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</si>
  <si>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</si>
  <si>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</si>
  <si>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</si>
  <si>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</si>
  <si>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</si>
  <si>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</si>
  <si>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</si>
  <si>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</si>
  <si>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</si>
  <si>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</si>
  <si>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</si>
  <si>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</si>
  <si>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</si>
  <si>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</si>
  <si>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</si>
  <si>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</si>
  <si>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</si>
  <si>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</si>
  <si>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</si>
  <si>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</si>
  <si>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</si>
  <si>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</si>
  <si>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</si>
  <si>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</si>
  <si>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</si>
  <si>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</si>
  <si>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</si>
  <si>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</si>
  <si>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</si>
  <si>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</si>
  <si>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</si>
  <si>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</si>
  <si>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</si>
  <si>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</si>
  <si>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</si>
  <si>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</si>
  <si>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</si>
  <si>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</si>
  <si>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</si>
  <si>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</si>
  <si>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</si>
  <si>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</si>
  <si>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</si>
  <si>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</si>
  <si>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</si>
  <si>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</si>
  <si>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</si>
  <si>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</si>
  <si>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</si>
  <si>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</si>
  <si>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</si>
  <si>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</si>
  <si>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</si>
  <si>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</si>
  <si>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</si>
  <si>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</si>
  <si>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</si>
  <si>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</si>
  <si>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</si>
  <si>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</si>
  <si>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</si>
  <si>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</si>
  <si>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</si>
  <si>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</si>
  <si>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</si>
  <si>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</si>
  <si>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</si>
  <si>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</si>
  <si>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</si>
  <si>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</si>
  <si>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</si>
  <si>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</si>
  <si>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</si>
  <si>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</si>
  <si>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</si>
  <si>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</si>
  <si>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</si>
  <si>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</si>
  <si>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</si>
  <si>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</si>
  <si>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</si>
  <si>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</si>
  <si>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</si>
  <si>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</si>
  <si>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</si>
  <si>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</si>
  <si>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</si>
  <si>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</si>
  <si>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</si>
  <si>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</si>
  <si>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</si>
  <si>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</si>
  <si>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</si>
  <si>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</si>
  <si>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</si>
  <si>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</si>
  <si>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</si>
  <si>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</si>
  <si>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</si>
  <si>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</si>
  <si>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</si>
  <si>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</si>
  <si>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</si>
  <si>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</si>
  <si>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</si>
  <si>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</si>
  <si>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</si>
  <si>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</si>
  <si>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</si>
  <si>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</si>
  <si>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</si>
  <si>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</si>
  <si>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</si>
  <si>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</si>
  <si>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</si>
  <si>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</si>
  <si>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</si>
  <si>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</si>
  <si>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</si>
  <si>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</si>
  <si>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</si>
  <si>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</si>
  <si>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</si>
  <si>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</si>
  <si>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</si>
  <si>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</si>
  <si>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</si>
  <si>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</si>
  <si>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</si>
  <si>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</si>
  <si>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</si>
  <si>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</si>
  <si>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</si>
  <si>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</si>
  <si>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</si>
  <si>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</si>
  <si>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</si>
  <si>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</si>
  <si>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</si>
  <si>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</si>
  <si>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</si>
  <si>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</si>
  <si>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</si>
  <si>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</si>
  <si>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</si>
  <si>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</si>
  <si>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</si>
  <si>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</si>
  <si>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</si>
  <si>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</si>
  <si>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</si>
  <si>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</si>
  <si>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</si>
  <si>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</si>
  <si>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</si>
  <si>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</si>
  <si>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</si>
  <si>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</si>
  <si>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</si>
  <si>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</si>
  <si>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</si>
  <si>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</si>
  <si>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</si>
  <si>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</si>
  <si>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</si>
  <si>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</si>
  <si>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</si>
  <si>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</si>
  <si>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</si>
  <si>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</si>
  <si>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</si>
  <si>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</si>
  <si>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</si>
  <si>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</si>
  <si>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</si>
  <si>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</si>
  <si>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</si>
  <si>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</si>
  <si>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</si>
  <si>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</si>
  <si>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</si>
  <si>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</si>
  <si>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</si>
  <si>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</si>
  <si>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</si>
  <si>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</si>
  <si>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</si>
  <si>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</si>
  <si>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</si>
  <si>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</si>
  <si>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</si>
  <si>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</si>
  <si>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</si>
  <si>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</si>
  <si>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</si>
  <si>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</si>
  <si>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</si>
  <si>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</si>
  <si>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</si>
  <si>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</si>
  <si>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</si>
  <si>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</si>
  <si>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</si>
  <si>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</si>
  <si>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</si>
  <si>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</si>
  <si>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</si>
  <si>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</si>
  <si>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</si>
  <si>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</si>
  <si>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</si>
  <si>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</si>
  <si>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</si>
  <si>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</si>
  <si>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</si>
  <si>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</si>
  <si>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</si>
  <si>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</si>
  <si>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</si>
  <si>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</si>
  <si>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</si>
  <si>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</si>
  <si>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</si>
  <si>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</si>
  <si>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</si>
  <si>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</si>
  <si>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</si>
  <si>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</si>
  <si>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</si>
  <si>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</si>
  <si>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</si>
  <si>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</si>
  <si>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</si>
  <si>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</si>
  <si>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</si>
  <si>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</si>
  <si>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</si>
  <si>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</si>
  <si>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</si>
  <si>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</si>
  <si>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</si>
  <si>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</si>
  <si>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</si>
  <si>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</si>
  <si>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</si>
  <si>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</si>
  <si>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</si>
  <si>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</si>
  <si>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</si>
  <si>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</si>
  <si>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</si>
  <si>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</si>
  <si>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</si>
  <si>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</si>
  <si>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</si>
  <si>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</si>
  <si>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</si>
  <si>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</si>
  <si>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</si>
  <si>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</si>
  <si>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</si>
  <si>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</si>
  <si>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</si>
  <si>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</si>
  <si>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</si>
  <si>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</si>
  <si>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</si>
  <si>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</si>
  <si>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</si>
  <si>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</si>
  <si>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</si>
  <si>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</si>
  <si>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</si>
  <si>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</si>
  <si>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</si>
  <si>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</si>
  <si>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</si>
  <si>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</si>
  <si>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</si>
  <si>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</si>
  <si>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</si>
  <si>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</si>
  <si>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</si>
  <si>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</si>
  <si>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</si>
  <si>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</si>
  <si>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</si>
  <si>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</si>
  <si>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</si>
  <si>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</si>
  <si>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</si>
  <si>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</si>
  <si>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</si>
  <si>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</si>
  <si>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</si>
  <si>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</si>
  <si>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</si>
  <si>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</si>
  <si>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</si>
  <si>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</si>
  <si>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</si>
  <si>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</si>
  <si>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</si>
  <si>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</si>
  <si>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</si>
  <si>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</si>
  <si>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</si>
  <si>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</si>
  <si>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</si>
  <si>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</si>
  <si>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</si>
  <si>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</si>
  <si>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</si>
  <si>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</si>
  <si>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</si>
  <si>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</si>
  <si>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</si>
  <si>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</si>
  <si>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</si>
  <si>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</si>
  <si>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</si>
  <si>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</si>
  <si>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</si>
  <si>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</si>
  <si>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</si>
  <si>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</si>
  <si>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</si>
  <si>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</si>
  <si>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</si>
  <si>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</si>
  <si>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</si>
  <si>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</si>
  <si>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</si>
  <si>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</si>
  <si>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</si>
  <si>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</si>
  <si>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</si>
  <si>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</si>
  <si>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</si>
  <si>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</si>
  <si>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</si>
  <si>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</si>
  <si>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</si>
  <si>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</si>
  <si>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</si>
  <si>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</si>
  <si>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</si>
  <si>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</si>
  <si>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</si>
  <si>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</si>
  <si>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</si>
  <si>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</si>
  <si>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</si>
  <si>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</si>
  <si>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</si>
  <si>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</si>
  <si>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</si>
  <si>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</si>
  <si>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</si>
  <si>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</si>
  <si>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</si>
  <si>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</si>
  <si>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</si>
  <si>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</si>
  <si>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</si>
  <si>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</si>
  <si>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</si>
  <si>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</si>
  <si>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</si>
  <si>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</si>
  <si>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</si>
  <si>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</si>
  <si>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</si>
  <si>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</si>
  <si>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</si>
  <si>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</si>
  <si>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</si>
  <si>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</si>
  <si>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</si>
  <si>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</si>
  <si>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</si>
  <si>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</si>
  <si>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</si>
  <si>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</si>
  <si>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</si>
  <si>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</si>
  <si>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</si>
  <si>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</si>
  <si>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</si>
  <si>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</si>
  <si>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</si>
  <si>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</si>
  <si>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</si>
  <si>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</si>
  <si>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</si>
  <si>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</si>
  <si>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</si>
  <si>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</si>
  <si>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</si>
  <si>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</si>
  <si>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</si>
  <si>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</si>
  <si>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</si>
  <si>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</si>
  <si>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</si>
  <si>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</si>
  <si>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</si>
  <si>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</si>
  <si>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</si>
  <si>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</si>
  <si>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</si>
  <si>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</si>
  <si>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</si>
  <si>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</si>
  <si>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</si>
  <si>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</si>
  <si>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</si>
  <si>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</si>
  <si>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</si>
  <si>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</si>
  <si>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</si>
  <si>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</si>
  <si>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</si>
  <si>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</si>
  <si>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</si>
  <si>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</si>
  <si>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</si>
  <si>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</si>
  <si>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</si>
  <si>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</si>
  <si>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</si>
  <si>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</si>
  <si>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</si>
  <si>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</si>
  <si>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</si>
  <si>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</si>
  <si>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</si>
  <si>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</si>
  <si>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</si>
  <si>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</si>
  <si>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</si>
  <si>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</si>
  <si>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</si>
  <si>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</si>
  <si>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</si>
  <si>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</si>
  <si>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</si>
  <si>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</si>
  <si>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</si>
  <si>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</si>
  <si>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</si>
  <si>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</si>
  <si>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</si>
  <si>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</si>
  <si>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</si>
  <si>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</si>
  <si>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</si>
  <si>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</si>
  <si>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</si>
  <si>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</si>
  <si>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</si>
  <si>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</si>
  <si>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</si>
  <si>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</si>
  <si>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</si>
  <si>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</si>
  <si>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</si>
  <si>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</si>
  <si>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</si>
  <si>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</si>
  <si>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</si>
  <si>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</si>
  <si>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</si>
  <si>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</si>
  <si>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</si>
  <si>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</si>
  <si>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</si>
  <si>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</si>
  <si>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</si>
  <si>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</si>
  <si>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</si>
  <si>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</si>
  <si>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</si>
  <si>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</si>
  <si>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</si>
  <si>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</si>
  <si>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</si>
  <si>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</si>
  <si>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</si>
  <si>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</si>
  <si>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</si>
  <si>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</si>
  <si>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</si>
  <si>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</si>
  <si>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</si>
  <si>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</si>
  <si>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</si>
  <si>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</si>
  <si>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</si>
  <si>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</si>
  <si>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</si>
  <si>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</si>
  <si>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</si>
  <si>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</si>
  <si>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</si>
  <si>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</si>
  <si>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</si>
  <si>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</si>
  <si>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</si>
  <si>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</si>
  <si>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</si>
  <si>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</si>
  <si>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</si>
  <si>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</si>
  <si>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</si>
  <si>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</si>
  <si>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</si>
  <si>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</si>
  <si>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</si>
  <si>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</si>
  <si>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</si>
  <si>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</si>
  <si>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</si>
  <si>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</si>
  <si>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</si>
  <si>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</si>
  <si>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</si>
  <si>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</si>
  <si>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</si>
  <si>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</si>
  <si>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</si>
  <si>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</si>
  <si>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</si>
  <si>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</si>
  <si>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</si>
  <si>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</si>
  <si>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</si>
  <si>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</si>
  <si>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</si>
  <si>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</si>
  <si>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</si>
  <si>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</si>
  <si>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</si>
  <si>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</si>
  <si>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</si>
  <si>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</si>
  <si>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</si>
  <si>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</si>
  <si>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</si>
  <si>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</si>
  <si>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</si>
  <si>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</si>
  <si>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</si>
  <si>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</si>
  <si>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</si>
  <si>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</si>
  <si>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</si>
  <si>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</si>
  <si>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</si>
  <si>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</si>
  <si>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</si>
  <si>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</si>
  <si>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</si>
  <si>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</si>
  <si>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</si>
  <si>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</si>
  <si>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</si>
  <si>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</si>
  <si>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</si>
  <si>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</si>
  <si>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</si>
  <si>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</si>
  <si>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</si>
  <si>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</si>
  <si>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</si>
  <si>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</si>
  <si>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</si>
  <si>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</si>
  <si>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</si>
  <si>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</si>
  <si>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</si>
  <si>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</si>
  <si>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</si>
  <si>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</si>
  <si>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</si>
  <si>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</si>
  <si>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</si>
  <si>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</si>
  <si>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</si>
  <si>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</si>
  <si>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</si>
  <si>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</si>
  <si>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</si>
  <si>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</si>
  <si>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</si>
  <si>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</si>
  <si>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</si>
  <si>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</si>
  <si>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</si>
  <si>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</si>
  <si>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</si>
  <si>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</si>
  <si>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</si>
  <si>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</si>
  <si>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</si>
  <si>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</si>
  <si>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</si>
  <si>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</si>
  <si>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</si>
  <si>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</si>
  <si>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</si>
  <si>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</si>
  <si>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</si>
  <si>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</si>
  <si>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</si>
  <si>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</si>
  <si>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</si>
  <si>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</si>
  <si>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</si>
  <si>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</si>
  <si>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</si>
  <si>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</si>
  <si>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</si>
  <si>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</si>
  <si>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</si>
  <si>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</si>
  <si>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</si>
  <si>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</si>
  <si>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</si>
  <si>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</si>
  <si>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</si>
  <si>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</si>
  <si>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</si>
  <si>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</si>
  <si>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</si>
  <si>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</si>
  <si>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</si>
  <si>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</si>
  <si>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</si>
  <si>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</si>
  <si>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</si>
  <si>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</si>
  <si>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</si>
  <si>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</si>
  <si>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</si>
  <si>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</si>
  <si>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</si>
  <si>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</si>
  <si>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</si>
  <si>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</si>
  <si>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</si>
  <si>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</si>
  <si>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</si>
  <si>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</si>
  <si>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</si>
  <si>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</si>
  <si>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</si>
  <si>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</si>
  <si>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</si>
  <si>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</si>
  <si>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</si>
  <si>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</si>
  <si>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</si>
  <si>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</si>
  <si>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</si>
  <si>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</si>
  <si>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</si>
  <si>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</si>
  <si>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</si>
  <si>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</si>
  <si>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</si>
  <si>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</si>
  <si>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</si>
  <si>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</si>
  <si>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</si>
  <si>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</si>
  <si>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</si>
  <si>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</si>
  <si>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</si>
  <si>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</si>
  <si>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</si>
  <si>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</si>
  <si>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</si>
  <si>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</si>
  <si>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</si>
  <si>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</si>
  <si>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</si>
  <si>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</si>
  <si>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</si>
  <si>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</si>
  <si>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</si>
  <si>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</si>
  <si>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</si>
  <si>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</si>
  <si>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</si>
  <si>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</si>
  <si>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</si>
  <si>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</si>
  <si>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</si>
  <si>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</si>
  <si>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</si>
  <si>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</si>
  <si>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</si>
  <si>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</si>
  <si>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</si>
  <si>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</si>
  <si>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</si>
  <si>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</si>
  <si>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</si>
  <si>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</si>
  <si>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</si>
  <si>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</si>
  <si>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</si>
  <si>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</si>
  <si>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</si>
  <si>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</si>
  <si>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</si>
  <si>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</si>
  <si>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</si>
  <si>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</si>
  <si>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</si>
  <si>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</si>
  <si>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</si>
  <si>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</si>
  <si>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</si>
  <si>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</si>
  <si>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</si>
  <si>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</si>
  <si>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</si>
  <si>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</si>
  <si>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</si>
  <si>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</si>
  <si>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</si>
  <si>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</si>
  <si>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</si>
  <si>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</si>
  <si>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</si>
  <si>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</si>
  <si>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</si>
  <si>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</si>
  <si>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</si>
  <si>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</si>
  <si>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</si>
  <si>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</si>
  <si>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</si>
  <si>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</si>
  <si>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</si>
  <si>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</si>
  <si>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</si>
  <si>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</si>
  <si>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</si>
  <si>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</si>
  <si>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</si>
  <si>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</si>
  <si>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</si>
  <si>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</si>
  <si>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</si>
  <si>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</si>
  <si>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</si>
  <si>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</si>
  <si>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</si>
  <si>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</si>
  <si>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</si>
  <si>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</si>
  <si>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</si>
  <si>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</si>
  <si>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</si>
  <si>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</si>
  <si>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</si>
  <si>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</si>
  <si>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</si>
  <si>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</si>
  <si>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</si>
  <si>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</si>
  <si>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</si>
  <si>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</si>
  <si>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</si>
  <si>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</si>
  <si>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</si>
  <si>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</si>
  <si>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</si>
  <si>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</si>
  <si>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</si>
  <si>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</si>
  <si>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</si>
  <si>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</si>
  <si>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</si>
  <si>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</si>
  <si>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</si>
  <si>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</si>
  <si>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</si>
  <si>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</si>
  <si>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</si>
  <si>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</si>
  <si>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</si>
  <si>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</si>
  <si>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</si>
  <si>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</si>
  <si>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</si>
  <si>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</si>
  <si>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</si>
  <si>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</si>
  <si>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</si>
  <si>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</si>
  <si>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</si>
  <si>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</si>
  <si>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</si>
  <si>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</si>
  <si>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</si>
  <si>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</si>
  <si>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</si>
  <si>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</si>
  <si>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</si>
  <si>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</si>
  <si>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</si>
  <si>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</si>
  <si>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</si>
  <si>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</si>
  <si>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</si>
  <si>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</si>
  <si>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</si>
  <si>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</si>
  <si>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</si>
  <si>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</si>
  <si>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</si>
  <si>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</si>
  <si>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</si>
  <si>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</si>
  <si>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</si>
  <si>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</si>
  <si>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</si>
  <si>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</si>
  <si>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</si>
  <si>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</si>
  <si>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</si>
  <si>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</si>
  <si>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</si>
  <si>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</si>
  <si>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</si>
  <si>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</si>
  <si>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</si>
  <si>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</si>
  <si>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</si>
  <si>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</si>
  <si>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</si>
  <si>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</si>
  <si>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</si>
  <si>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</si>
  <si>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</si>
  <si>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</si>
  <si>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</si>
  <si>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</si>
  <si>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</si>
  <si>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</si>
  <si>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</si>
  <si>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</si>
  <si>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</si>
  <si>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</si>
  <si>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</si>
  <si>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</si>
  <si>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</si>
  <si>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</si>
  <si>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</si>
  <si>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</si>
  <si>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</si>
  <si>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</si>
  <si>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</si>
  <si>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</si>
  <si>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</si>
  <si>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</si>
  <si>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</si>
  <si>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</si>
  <si>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</si>
  <si>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</si>
  <si>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</si>
  <si>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</si>
  <si>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</si>
  <si>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</si>
  <si>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</si>
  <si>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</si>
  <si>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</si>
  <si>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</si>
  <si>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</si>
  <si>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</si>
  <si>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</si>
  <si>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</si>
  <si>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</si>
  <si>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</si>
  <si>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</si>
  <si>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</si>
  <si>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</si>
  <si>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</si>
  <si>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</si>
  <si>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</si>
  <si>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</si>
  <si>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</si>
  <si>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</si>
  <si>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</si>
  <si>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</si>
  <si>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</si>
  <si>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</si>
  <si>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</si>
  <si>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</si>
  <si>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</si>
  <si>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</si>
  <si>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</si>
  <si>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</si>
  <si>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</si>
  <si>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</si>
  <si>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</si>
  <si>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</si>
  <si>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</si>
  <si>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</si>
  <si>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</si>
  <si>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</si>
  <si>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</si>
  <si>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</si>
  <si>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</si>
  <si>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</si>
  <si>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</si>
  <si>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</si>
  <si>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</si>
  <si>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</si>
  <si>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</si>
  <si>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</si>
  <si>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</si>
  <si>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</si>
  <si>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</si>
  <si>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</si>
  <si>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</si>
  <si>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</si>
  <si>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</si>
  <si>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</si>
  <si>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</si>
  <si>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</si>
  <si>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</si>
  <si>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</si>
  <si>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</si>
  <si>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</si>
  <si>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</si>
  <si>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</si>
  <si>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</si>
  <si>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</si>
  <si>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</si>
  <si>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</si>
  <si>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</si>
  <si>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</si>
  <si>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</si>
  <si>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</si>
  <si>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</si>
  <si>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</si>
  <si>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</si>
  <si>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</si>
  <si>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</si>
  <si>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</si>
  <si>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</si>
  <si>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</si>
  <si>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</si>
  <si>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</si>
  <si>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</si>
  <si>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</si>
  <si>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</si>
  <si>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</si>
  <si>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</si>
  <si>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</si>
  <si>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</si>
  <si>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</si>
  <si>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</si>
  <si>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</si>
  <si>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</si>
  <si>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</si>
  <si>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</si>
  <si>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</si>
  <si>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</si>
  <si>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</si>
  <si>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</si>
  <si>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</si>
  <si>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</si>
  <si>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</si>
  <si>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</si>
  <si>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</si>
  <si>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</si>
  <si>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</si>
  <si>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</si>
  <si>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</si>
  <si>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</si>
  <si>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</si>
  <si>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</si>
  <si>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</si>
  <si>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</si>
  <si>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</si>
  <si>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</si>
  <si>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</si>
  <si>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</si>
  <si>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</si>
  <si>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</si>
  <si>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</si>
  <si>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</si>
  <si>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</si>
  <si>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</si>
  <si>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</si>
  <si>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</si>
  <si>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</si>
  <si>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</si>
  <si>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</si>
  <si>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</si>
  <si>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</si>
  <si>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</si>
  <si>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</si>
  <si>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</si>
  <si>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</si>
  <si>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</si>
  <si>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</si>
  <si>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</si>
  <si>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</si>
  <si>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</si>
  <si>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</si>
  <si>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</si>
  <si>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</si>
  <si>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</si>
  <si>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</si>
  <si>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</si>
  <si>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</si>
  <si>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</si>
  <si>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</si>
  <si>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</si>
  <si>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</si>
  <si>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</si>
  <si>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</si>
  <si>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</si>
  <si>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</si>
  <si>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</si>
  <si>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</si>
  <si>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</si>
  <si>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</si>
  <si>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</si>
  <si>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</si>
  <si>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</si>
  <si>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</si>
  <si>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</si>
  <si>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</si>
  <si>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</si>
  <si>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</si>
  <si>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</si>
  <si>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</si>
  <si>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</si>
  <si>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</si>
  <si>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</si>
  <si>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</si>
  <si>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</si>
  <si>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</si>
  <si>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</si>
  <si>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</si>
  <si>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</si>
  <si>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</si>
  <si>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</si>
  <si>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</si>
  <si>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</si>
  <si>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</si>
  <si>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</si>
  <si>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</si>
  <si>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</si>
  <si>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</si>
  <si>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</si>
  <si>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</si>
  <si>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</si>
  <si>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</si>
  <si>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</si>
  <si>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</si>
  <si>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</si>
  <si>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</si>
  <si>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</si>
  <si>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</si>
  <si>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</si>
  <si>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</si>
  <si>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</si>
  <si>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</si>
  <si>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</si>
  <si>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</si>
  <si>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</si>
  <si>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</si>
  <si>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</si>
  <si>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</si>
  <si>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</si>
  <si>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</si>
  <si>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</si>
  <si>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</si>
  <si>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</si>
  <si>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</si>
  <si>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</si>
  <si>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</si>
  <si>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</si>
  <si>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</si>
  <si>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</si>
  <si>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</si>
  <si>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</si>
  <si>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</si>
  <si>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</si>
  <si>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</si>
  <si>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</si>
  <si>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</si>
  <si>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</si>
  <si>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</si>
  <si>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</si>
  <si>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</si>
  <si>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</si>
  <si>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</si>
  <si>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</si>
  <si>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</si>
  <si>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</si>
  <si>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</si>
  <si>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</si>
  <si>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</si>
  <si>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</si>
  <si>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</si>
  <si>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</si>
  <si>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</si>
  <si>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</si>
  <si>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</si>
  <si>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</si>
  <si>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</si>
  <si>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</si>
  <si>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</si>
  <si>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</si>
  <si>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</si>
  <si>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</si>
  <si>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</si>
  <si>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</si>
  <si>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</si>
  <si>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</si>
  <si>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</si>
  <si>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</si>
  <si>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</si>
  <si>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</si>
  <si>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</si>
  <si>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</si>
  <si>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</si>
  <si>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</si>
  <si>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</si>
  <si>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</si>
  <si>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</si>
  <si>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</si>
  <si>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</si>
  <si>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</si>
  <si>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</si>
  <si>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</si>
  <si>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</si>
  <si>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</si>
  <si>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</si>
  <si>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</si>
  <si>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</si>
  <si>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</si>
  <si>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</si>
  <si>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</si>
  <si>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</si>
  <si>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</si>
  <si>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</si>
  <si>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</si>
  <si>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</si>
  <si>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</si>
  <si>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</si>
  <si>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</si>
  <si>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</si>
  <si>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</si>
  <si>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</si>
  <si>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</si>
  <si>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</si>
  <si>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</si>
  <si>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</si>
  <si>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</si>
  <si>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</si>
  <si>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</si>
  <si>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</si>
  <si>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</si>
  <si>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</si>
  <si>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</si>
  <si>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</si>
  <si>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</si>
  <si>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</si>
  <si>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</si>
  <si>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</si>
  <si>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</si>
  <si>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</si>
  <si>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</si>
  <si>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</si>
  <si>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</si>
  <si>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</si>
  <si>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</si>
  <si>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</si>
  <si>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</si>
  <si>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</si>
  <si>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</si>
  <si>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</si>
  <si>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</si>
  <si>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</si>
  <si>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</si>
  <si>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</si>
  <si>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</si>
  <si>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</si>
  <si>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</si>
  <si>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</si>
  <si>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</si>
  <si>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</si>
  <si>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</si>
  <si>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</si>
  <si>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</si>
  <si>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</si>
  <si>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</si>
  <si>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</si>
  <si>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</si>
  <si>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</si>
  <si>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</si>
  <si>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</si>
  <si>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</si>
  <si>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</si>
  <si>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</si>
  <si>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</si>
  <si>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</si>
  <si>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</si>
  <si>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</si>
  <si>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</si>
  <si>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</si>
  <si>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</si>
  <si>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</si>
  <si>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</si>
  <si>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</si>
  <si>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</si>
  <si>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</si>
  <si>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</si>
  <si>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</si>
  <si>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</si>
  <si>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</si>
  <si>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</si>
  <si>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</si>
  <si>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</si>
  <si>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</si>
  <si>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</si>
  <si>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</si>
  <si>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</si>
  <si>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</si>
  <si>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</si>
  <si>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</si>
  <si>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</si>
  <si>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</si>
  <si>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</si>
  <si>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</si>
  <si>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</si>
  <si>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</si>
  <si>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</si>
  <si>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</si>
  <si>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</si>
  <si>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</si>
  <si>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</si>
  <si>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</si>
  <si>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</si>
  <si>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</si>
  <si>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</si>
  <si>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</si>
  <si>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</si>
  <si>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</si>
  <si>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</si>
  <si>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</si>
  <si>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</si>
  <si>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</si>
  <si>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</si>
  <si>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</si>
  <si>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</si>
  <si>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</si>
  <si>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</si>
  <si>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</si>
  <si>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</si>
  <si>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</si>
  <si>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</si>
  <si>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</si>
  <si>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</si>
  <si>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</si>
  <si>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</si>
  <si>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</si>
  <si>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</si>
  <si>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</si>
  <si>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</si>
  <si>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</si>
  <si>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</si>
  <si>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</si>
  <si>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</si>
  <si>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</si>
  <si>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</si>
  <si>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</si>
  <si>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</si>
  <si>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</si>
  <si>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</si>
  <si>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</si>
  <si>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</si>
  <si>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</si>
  <si>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</si>
  <si>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</si>
  <si>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</si>
  <si>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</si>
  <si>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</si>
  <si>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</si>
  <si>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</si>
  <si>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</si>
  <si>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</si>
  <si>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</si>
  <si>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</si>
  <si>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</si>
  <si>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</si>
  <si>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</si>
  <si>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</si>
  <si>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</si>
  <si>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</si>
  <si>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</si>
  <si>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</si>
  <si>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</si>
  <si>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</si>
  <si>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</si>
  <si>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</si>
  <si>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</si>
  <si>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</si>
  <si>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</si>
  <si>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</si>
  <si>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</si>
  <si>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</si>
  <si>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</si>
  <si>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</si>
  <si>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</si>
  <si>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</si>
  <si>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</si>
  <si>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</si>
  <si>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</si>
  <si>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</si>
  <si>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</si>
  <si>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</si>
  <si>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</si>
  <si>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</si>
  <si>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</si>
  <si>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</si>
  <si>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</si>
  <si>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</si>
  <si>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</si>
  <si>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</si>
  <si>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</si>
  <si>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</si>
  <si>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</si>
  <si>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</si>
  <si>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</si>
  <si>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</si>
  <si>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</si>
  <si>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</si>
  <si>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</si>
  <si>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</si>
  <si>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</si>
  <si>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</si>
  <si>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</si>
  <si>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</si>
  <si>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</si>
  <si>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</si>
  <si>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</si>
  <si>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</si>
  <si>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</si>
  <si>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</si>
  <si>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</si>
  <si>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</si>
  <si>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</si>
  <si>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</si>
  <si>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</si>
  <si>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</si>
  <si>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</si>
  <si>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</si>
  <si>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</si>
  <si>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</si>
  <si>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</si>
  <si>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</si>
  <si>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</si>
  <si>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</si>
  <si>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</si>
  <si>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</si>
  <si>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</si>
  <si>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</si>
  <si>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</si>
  <si>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</si>
  <si>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</si>
  <si>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</si>
  <si>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</si>
  <si>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</si>
  <si>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</si>
  <si>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</si>
  <si>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</si>
  <si>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</si>
  <si>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</si>
  <si>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</si>
  <si>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</si>
  <si>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</si>
  <si>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</si>
  <si>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</si>
  <si>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</si>
  <si>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</si>
  <si>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</si>
  <si>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</si>
  <si>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</si>
  <si>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</si>
  <si>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</si>
  <si>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</si>
  <si>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</si>
  <si>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</si>
  <si>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</si>
  <si>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</si>
  <si>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</si>
  <si>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</si>
  <si>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</si>
  <si>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</si>
  <si>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</si>
  <si>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</si>
  <si>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</si>
  <si>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</si>
  <si>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</si>
  <si>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</si>
  <si>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</si>
  <si>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</si>
  <si>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</si>
  <si>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</si>
  <si>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</si>
  <si>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</si>
  <si>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</si>
  <si>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</si>
  <si>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</si>
  <si>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</si>
  <si>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</si>
  <si>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</si>
  <si>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</si>
  <si>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</si>
  <si>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</si>
  <si>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</si>
  <si>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</si>
  <si>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</si>
  <si>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</si>
  <si>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</si>
  <si>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</si>
  <si>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</si>
  <si>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</si>
  <si>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</si>
  <si>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</si>
  <si>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</si>
  <si>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</si>
  <si>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</si>
  <si>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</si>
  <si>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</si>
  <si>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</si>
  <si>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</si>
  <si>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</si>
  <si>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</si>
  <si>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</si>
  <si>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</si>
  <si>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</si>
  <si>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</si>
  <si>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</si>
  <si>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</si>
  <si>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</si>
  <si>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</si>
  <si>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</si>
  <si>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</si>
  <si>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</si>
  <si>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</si>
  <si>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</si>
  <si>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</si>
  <si>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</si>
  <si>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</si>
  <si>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</si>
  <si>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</si>
  <si>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</si>
  <si>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</si>
  <si>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</si>
  <si>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</si>
  <si>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</si>
  <si>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</si>
  <si>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</si>
  <si>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</si>
  <si>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</si>
  <si>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</si>
  <si>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</si>
  <si>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</si>
  <si>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</si>
  <si>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</si>
  <si>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</si>
  <si>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</si>
  <si>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</si>
  <si>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</si>
  <si>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</si>
  <si>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</si>
  <si>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</si>
  <si>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</si>
  <si>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</si>
  <si>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</si>
  <si>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</si>
  <si>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</si>
  <si>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</si>
  <si>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</si>
  <si>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</si>
  <si>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</si>
  <si>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</si>
  <si>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</si>
  <si>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</si>
  <si>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</si>
  <si>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</si>
  <si>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</si>
  <si>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</si>
  <si>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</si>
  <si>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</si>
  <si>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</si>
  <si>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</si>
  <si>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</si>
  <si>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</si>
  <si>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</si>
  <si>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</si>
  <si>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</si>
  <si>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</si>
  <si>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</si>
  <si>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</si>
  <si>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</si>
  <si>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</si>
  <si>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</si>
  <si>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</si>
  <si>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</si>
  <si>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</si>
  <si>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</si>
  <si>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</si>
  <si>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</si>
  <si>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</si>
  <si>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</si>
  <si>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</si>
  <si>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</si>
  <si>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</si>
  <si>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</si>
  <si>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</si>
  <si>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</si>
  <si>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</si>
  <si>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</si>
  <si>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</si>
  <si>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</si>
  <si>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</si>
  <si>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</si>
  <si>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</si>
  <si>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</si>
  <si>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</si>
  <si>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</si>
  <si>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</si>
  <si>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</si>
  <si>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</si>
  <si>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</si>
  <si>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</si>
  <si>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</si>
  <si>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</si>
  <si>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</si>
  <si>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</si>
  <si>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</si>
  <si>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</si>
  <si>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</si>
  <si>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</si>
  <si>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</si>
  <si>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</si>
  <si>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</si>
  <si>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</si>
  <si>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</si>
  <si>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</si>
  <si>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</si>
  <si>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</si>
  <si>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</si>
  <si>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</si>
  <si>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</si>
  <si>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</si>
  <si>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</si>
  <si>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</si>
  <si>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</si>
  <si>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</si>
  <si>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</si>
  <si>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</si>
  <si>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</si>
  <si>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</si>
  <si>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</si>
  <si>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</si>
  <si>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</si>
  <si>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</si>
  <si>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</si>
  <si>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</si>
  <si>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</si>
  <si>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</si>
  <si>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</si>
  <si>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</si>
  <si>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</si>
  <si>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</si>
  <si>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</si>
  <si>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</si>
  <si>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</si>
  <si>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</si>
  <si>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</si>
  <si>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</si>
  <si>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</si>
  <si>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</si>
  <si>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</si>
  <si>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</si>
  <si>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</si>
  <si>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</si>
  <si>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</si>
  <si>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</si>
  <si>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</si>
  <si>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</si>
  <si>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</si>
  <si>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</si>
  <si>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</si>
  <si>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</si>
  <si>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</si>
  <si>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</si>
  <si>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</si>
  <si>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</si>
  <si>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</si>
  <si>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</si>
  <si>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</si>
  <si>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</si>
  <si>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</si>
  <si>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</si>
  <si>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</si>
  <si>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</si>
  <si>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</si>
  <si>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</si>
  <si>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</si>
  <si>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</si>
  <si>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</si>
  <si>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</si>
  <si>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</si>
  <si>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</si>
  <si>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</si>
  <si>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</si>
  <si>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</si>
  <si>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</si>
  <si>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</si>
  <si>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</si>
  <si>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</si>
  <si>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</si>
  <si>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</si>
  <si>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</si>
  <si>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</si>
  <si>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</si>
  <si>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</si>
  <si>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</si>
  <si>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</si>
  <si>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</si>
  <si>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</si>
  <si>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</si>
  <si>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</si>
  <si>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</si>
  <si>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</si>
  <si>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</si>
  <si>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</si>
  <si>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</si>
  <si>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</si>
  <si>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</si>
  <si>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</si>
  <si>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</si>
  <si>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</si>
  <si>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</si>
  <si>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</si>
  <si>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</si>
  <si>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</si>
  <si>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</si>
  <si>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</si>
  <si>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</si>
  <si>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</si>
  <si>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</si>
  <si>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</si>
  <si>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</si>
  <si>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</si>
  <si>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</si>
  <si>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</si>
  <si>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</si>
  <si>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</si>
  <si>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</si>
  <si>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</si>
  <si>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</si>
  <si>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</si>
  <si>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</si>
  <si>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</si>
  <si>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</si>
  <si>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</si>
  <si>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</si>
  <si>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</si>
  <si>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</si>
  <si>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</si>
  <si>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</si>
  <si>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</si>
  <si>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</si>
  <si>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</si>
  <si>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</si>
  <si>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</si>
  <si>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</si>
  <si>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</si>
  <si>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</si>
  <si>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</si>
  <si>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</si>
  <si>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</si>
  <si>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</si>
  <si>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</si>
  <si>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</si>
  <si>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</si>
  <si>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</si>
  <si>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</si>
  <si>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</si>
  <si>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</si>
  <si>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</si>
  <si>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</si>
  <si>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</si>
  <si>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</si>
  <si>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</si>
  <si>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</si>
  <si>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</si>
  <si>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</si>
  <si>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</si>
  <si>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</si>
  <si>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</si>
  <si>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</si>
  <si>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</si>
  <si>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</si>
  <si>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</si>
  <si>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</si>
  <si>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</si>
  <si>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</si>
  <si>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</si>
  <si>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</si>
  <si>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</si>
  <si>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</si>
  <si>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</si>
  <si>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</si>
  <si>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</si>
  <si>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</si>
  <si>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</si>
  <si>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</si>
  <si>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</si>
  <si>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</si>
  <si>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</si>
  <si>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</si>
  <si>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</si>
  <si>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</si>
  <si>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</si>
  <si>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</si>
  <si>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</si>
  <si>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</si>
  <si>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</si>
  <si>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</si>
  <si>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</si>
  <si>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</si>
  <si>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</si>
  <si>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</si>
  <si>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</si>
  <si>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</si>
  <si>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</si>
  <si>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</si>
  <si>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</si>
  <si>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</si>
  <si>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</si>
  <si>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</si>
  <si>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</si>
  <si>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</si>
  <si>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</si>
  <si>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</si>
  <si>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</si>
  <si>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</si>
  <si>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</si>
  <si>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</si>
  <si>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</si>
  <si>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</si>
  <si>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</si>
  <si>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</si>
  <si>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</si>
  <si>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</si>
  <si>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</si>
  <si>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</si>
  <si>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</si>
  <si>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</si>
  <si>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</si>
  <si>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</si>
  <si>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</si>
  <si>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</si>
  <si>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</si>
  <si>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</si>
  <si>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</si>
  <si>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</si>
  <si>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</si>
  <si>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</si>
  <si>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</si>
  <si>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</si>
  <si>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</si>
  <si>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</si>
  <si>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</si>
  <si>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</si>
  <si>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</si>
  <si>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</si>
  <si>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</si>
  <si>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</si>
  <si>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</si>
  <si>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</si>
  <si>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</si>
  <si>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</si>
  <si>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</si>
  <si>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</si>
  <si>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</si>
  <si>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</si>
  <si>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</si>
  <si>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</si>
  <si>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</si>
  <si>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</si>
  <si>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</si>
  <si>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</si>
  <si>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</si>
  <si>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</si>
  <si>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</si>
  <si>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</si>
  <si>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</si>
  <si>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</si>
  <si>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</si>
  <si>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</si>
  <si>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</si>
  <si>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</si>
  <si>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</si>
  <si>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</si>
  <si>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</si>
  <si>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</si>
  <si>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</si>
  <si>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</si>
  <si>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</si>
  <si>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</si>
  <si>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</si>
  <si>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</si>
  <si>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</si>
  <si>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</si>
  <si>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</si>
  <si>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</si>
  <si>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</si>
  <si>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</si>
  <si>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</si>
  <si>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</si>
  <si>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</si>
  <si>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</si>
  <si>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</si>
  <si>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</si>
  <si>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</si>
  <si>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</si>
  <si>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</si>
  <si>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</si>
  <si>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</si>
  <si>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</si>
  <si>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</si>
  <si>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</si>
  <si>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</si>
  <si>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</si>
  <si>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</si>
  <si>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</si>
  <si>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</si>
  <si>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</si>
  <si>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</si>
  <si>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</si>
  <si>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</si>
  <si>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</si>
  <si>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</si>
  <si>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</si>
  <si>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</si>
  <si>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</si>
  <si>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</si>
  <si>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</si>
  <si>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</si>
  <si>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</si>
  <si>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</si>
  <si>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</si>
  <si>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</si>
  <si>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</si>
  <si>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</si>
  <si>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</si>
  <si>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</si>
  <si>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</si>
  <si>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</si>
  <si>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</si>
  <si>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</si>
  <si>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</si>
  <si>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</si>
  <si>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</si>
  <si>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</si>
  <si>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</si>
  <si>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</si>
  <si>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</si>
  <si>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</si>
  <si>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</si>
  <si>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</si>
  <si>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</si>
  <si>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</si>
  <si>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</si>
  <si>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</si>
  <si>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</si>
  <si>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</si>
  <si>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</si>
  <si>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</si>
  <si>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</si>
  <si>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</si>
  <si>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</si>
  <si>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</si>
  <si>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</si>
  <si>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</si>
  <si>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</si>
  <si>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</si>
  <si>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</si>
  <si>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</si>
  <si>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</si>
  <si>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</si>
  <si>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</si>
  <si>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</si>
  <si>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</si>
  <si>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</si>
  <si>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</si>
  <si>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</si>
  <si>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</si>
  <si>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</si>
  <si>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</si>
  <si>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</si>
  <si>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</si>
  <si>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</si>
  <si>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</si>
  <si>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</si>
  <si>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</si>
  <si>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</si>
  <si>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</si>
  <si>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</si>
  <si>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</si>
  <si>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</si>
  <si>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</si>
  <si>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</si>
  <si>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</si>
  <si>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</si>
  <si>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</si>
  <si>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</si>
  <si>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</si>
  <si>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</si>
  <si>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</si>
  <si>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</si>
  <si>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</si>
  <si>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</si>
  <si>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</si>
  <si>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</si>
  <si>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</si>
  <si>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</si>
  <si>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</si>
  <si>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</si>
  <si>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</si>
  <si>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</si>
  <si>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</si>
  <si>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</si>
  <si>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</si>
  <si>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</si>
  <si>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</si>
  <si>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</si>
  <si>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</si>
  <si>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</si>
  <si>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</si>
  <si>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</si>
  <si>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</si>
  <si>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</si>
  <si>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</si>
  <si>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</si>
  <si>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</si>
  <si>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</si>
  <si>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</si>
  <si>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</si>
  <si>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</si>
  <si>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</si>
  <si>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</si>
  <si>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</si>
  <si>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</si>
  <si>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</si>
  <si>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</si>
  <si>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</si>
  <si>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</si>
  <si>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</si>
  <si>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</si>
  <si>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</si>
  <si>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</si>
  <si>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</si>
  <si>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</si>
  <si>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</si>
  <si>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</si>
  <si>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</si>
  <si>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</si>
  <si>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</si>
  <si>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</si>
  <si>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</si>
  <si>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</si>
  <si>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</si>
  <si>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</si>
  <si>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</si>
  <si>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</si>
  <si>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</si>
  <si>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</si>
  <si>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</si>
  <si>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</si>
  <si>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</si>
  <si>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</si>
  <si>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</si>
  <si>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</si>
  <si>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</si>
  <si>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</si>
  <si>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</si>
  <si>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</si>
  <si>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</si>
  <si>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</si>
  <si>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</si>
  <si>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</si>
  <si>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</si>
  <si>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</si>
  <si>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</si>
  <si>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</si>
  <si>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</si>
  <si>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</si>
  <si>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</si>
  <si>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</si>
  <si>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</si>
  <si>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</si>
  <si>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</si>
  <si>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</si>
  <si>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</si>
  <si>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</si>
  <si>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</si>
  <si>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</si>
  <si>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</si>
  <si>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</si>
  <si>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</si>
  <si>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</si>
  <si>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</si>
  <si>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</si>
  <si>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</si>
  <si>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</si>
  <si>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</si>
  <si>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</si>
  <si>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</si>
  <si>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</si>
  <si>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</si>
  <si>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</si>
  <si>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</si>
  <si>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</si>
  <si>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</si>
  <si>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</si>
  <si>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</si>
  <si>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</si>
  <si>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</si>
  <si>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</si>
  <si>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</si>
  <si>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</si>
  <si>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</si>
  <si>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</si>
  <si>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</si>
  <si>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</si>
  <si>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</si>
  <si>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</si>
  <si>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</si>
  <si>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</si>
  <si>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</si>
  <si>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</si>
  <si>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</si>
  <si>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</si>
  <si>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</si>
  <si>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</si>
  <si>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</si>
  <si>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</si>
  <si>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</si>
  <si>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</si>
  <si>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</si>
  <si>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</si>
  <si>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</si>
  <si>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</si>
  <si>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</si>
  <si>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</si>
  <si>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</si>
  <si>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</si>
  <si>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</si>
  <si>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</si>
  <si>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</si>
  <si>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</si>
  <si>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</si>
  <si>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</si>
  <si>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</si>
  <si>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</si>
  <si>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</si>
  <si>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</si>
  <si>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</si>
  <si>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</si>
  <si>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</si>
  <si>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</si>
  <si>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</si>
  <si>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</si>
  <si>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</si>
  <si>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</si>
  <si>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</si>
  <si>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</si>
  <si>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</si>
  <si>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</si>
  <si>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</si>
  <si>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</si>
  <si>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</si>
  <si>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</si>
  <si>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</si>
  <si>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</si>
  <si>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</si>
  <si>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</si>
  <si>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</si>
  <si>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</si>
  <si>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</si>
  <si>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</si>
  <si>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</si>
  <si>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</si>
  <si>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</si>
  <si>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</si>
  <si>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</si>
  <si>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</si>
  <si>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</si>
  <si>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</si>
  <si>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</si>
  <si>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</si>
  <si>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</si>
  <si>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</si>
  <si>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</si>
  <si>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</si>
  <si>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</si>
  <si>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</si>
  <si>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</si>
  <si>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</si>
  <si>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</si>
  <si>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</si>
  <si>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</si>
  <si>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</si>
  <si>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</si>
  <si>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</si>
  <si>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</si>
  <si>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</si>
  <si>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</si>
  <si>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</si>
  <si>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</si>
  <si>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</si>
  <si>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</si>
  <si>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</si>
  <si>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</si>
  <si>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</si>
  <si>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</si>
  <si>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</si>
  <si>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</si>
  <si>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</si>
  <si>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</si>
  <si>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</si>
  <si>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</si>
  <si>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</si>
  <si>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</si>
  <si>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</si>
  <si>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</si>
  <si>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</si>
  <si>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</si>
  <si>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</si>
  <si>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</si>
  <si>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</si>
  <si>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</si>
  <si>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</si>
  <si>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</si>
  <si>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</si>
  <si>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</si>
  <si>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</si>
  <si>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</si>
  <si>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</si>
  <si>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</si>
  <si>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</si>
  <si>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</si>
  <si>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</si>
  <si>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</si>
  <si>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</si>
  <si>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</si>
  <si>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</si>
  <si>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</si>
  <si>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</si>
  <si>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</si>
  <si>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</si>
  <si>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</si>
  <si>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</si>
  <si>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</si>
  <si>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</si>
  <si>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</si>
  <si>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</si>
  <si>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</si>
  <si>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</si>
  <si>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</si>
  <si>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</si>
  <si>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</si>
  <si>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</si>
  <si>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</si>
  <si>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</si>
  <si>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</si>
  <si>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</si>
  <si>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</si>
  <si>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</si>
  <si>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</si>
  <si>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</si>
  <si>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</si>
  <si>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</si>
  <si>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</si>
  <si>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</si>
  <si>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</si>
  <si>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</si>
  <si>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</si>
  <si>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</si>
  <si>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</si>
  <si>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</si>
  <si>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</si>
  <si>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</si>
  <si>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</si>
  <si>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</si>
  <si>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</si>
  <si>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</si>
  <si>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</si>
  <si>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</si>
  <si>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</si>
  <si>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</si>
  <si>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</si>
  <si>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</si>
  <si>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</si>
  <si>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</si>
  <si>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</si>
  <si>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</si>
  <si>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</si>
  <si>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</si>
  <si>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</si>
  <si>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</si>
  <si>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</si>
  <si>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</si>
  <si>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</si>
  <si>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</si>
  <si>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</si>
  <si>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</si>
  <si>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</si>
  <si>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</si>
  <si>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</si>
  <si>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</si>
  <si>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</si>
  <si>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</si>
  <si>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</si>
  <si>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</si>
  <si>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</si>
  <si>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</si>
  <si>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</si>
  <si>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</si>
  <si>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</si>
  <si>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</si>
  <si>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</si>
  <si>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</si>
  <si>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</si>
  <si>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</si>
  <si>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</si>
  <si>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</si>
  <si>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</si>
  <si>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</si>
  <si>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</si>
  <si>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</si>
  <si>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</si>
  <si>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</si>
  <si>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</si>
  <si>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</si>
  <si>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</si>
  <si>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</si>
  <si>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</si>
  <si>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</si>
  <si>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</si>
  <si>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</si>
  <si>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</si>
  <si>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</si>
  <si>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</si>
  <si>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</si>
  <si>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</si>
  <si>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</si>
  <si>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</si>
  <si>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</si>
  <si>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</si>
  <si>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</si>
  <si>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</si>
  <si>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</si>
  <si>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</si>
  <si>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</si>
  <si>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</si>
  <si>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</si>
  <si>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</si>
  <si>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</si>
  <si>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</si>
  <si>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</si>
  <si>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</si>
  <si>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</si>
  <si>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</si>
  <si>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</si>
  <si>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</si>
  <si>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</si>
  <si>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</si>
  <si>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</si>
  <si>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</si>
  <si>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</si>
  <si>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</si>
  <si>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</si>
  <si>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</si>
  <si>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</si>
  <si>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</si>
  <si>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</si>
  <si>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</si>
  <si>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</si>
  <si>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</si>
  <si>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</si>
  <si>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</si>
  <si>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</si>
  <si>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</si>
  <si>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</si>
  <si>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</si>
  <si>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</si>
  <si>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</si>
  <si>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</si>
  <si>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</si>
  <si>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</si>
  <si>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</si>
  <si>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</si>
  <si>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</si>
  <si>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</si>
  <si>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</si>
  <si>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</si>
  <si>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</si>
  <si>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</si>
  <si>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</si>
  <si>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</si>
  <si>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</si>
  <si>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</si>
  <si>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</si>
  <si>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</si>
  <si>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</si>
  <si>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</si>
  <si>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</si>
  <si>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</si>
  <si>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</si>
  <si>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</si>
  <si>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</si>
  <si>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</si>
  <si>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</si>
  <si>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</si>
  <si>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</si>
  <si>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</si>
  <si>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</si>
  <si>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</si>
  <si>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</si>
  <si>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</si>
  <si>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</si>
  <si>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</si>
  <si>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</si>
  <si>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</si>
  <si>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</si>
  <si>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</si>
  <si>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</si>
  <si>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</si>
  <si>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</si>
  <si>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</si>
  <si>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</si>
  <si>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</si>
  <si>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</si>
  <si>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</si>
  <si>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</si>
  <si>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</si>
  <si>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</si>
  <si>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</si>
  <si>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</si>
  <si>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</si>
  <si>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</si>
  <si>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</si>
  <si>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</si>
  <si>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</si>
  <si>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</si>
  <si>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</si>
  <si>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</si>
  <si>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</si>
  <si>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</si>
  <si>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</si>
  <si>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</si>
  <si>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</si>
  <si>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</si>
  <si>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</si>
  <si>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</si>
  <si>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</si>
  <si>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</si>
  <si>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</si>
  <si>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</si>
  <si>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</si>
  <si>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</si>
  <si>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</si>
  <si>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</si>
  <si>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</si>
  <si>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</si>
  <si>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</si>
  <si>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</si>
  <si>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</si>
  <si>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</si>
  <si>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</si>
  <si>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</si>
  <si>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</si>
  <si>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</si>
  <si>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</si>
  <si>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</si>
  <si>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</si>
  <si>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</si>
  <si>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</si>
  <si>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</si>
  <si>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</si>
  <si>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</si>
  <si>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</si>
  <si>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</si>
  <si>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</si>
  <si>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</si>
  <si>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</si>
  <si>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</si>
  <si>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</si>
  <si>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</si>
  <si>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</si>
  <si>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</si>
  <si>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</si>
  <si>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</si>
  <si>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</si>
  <si>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</si>
  <si>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</si>
  <si>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</si>
  <si>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</si>
  <si>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</si>
  <si>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</si>
  <si>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</si>
  <si>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</si>
  <si>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</si>
  <si>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</si>
  <si>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</si>
  <si>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</si>
  <si>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</si>
  <si>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</si>
  <si>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</si>
  <si>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</si>
  <si>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</si>
  <si>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</si>
  <si>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</si>
  <si>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</si>
  <si>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</si>
  <si>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</si>
  <si>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</si>
  <si>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</si>
  <si>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</si>
  <si>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</si>
  <si>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</si>
  <si>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</si>
  <si>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</si>
  <si>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</si>
  <si>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</si>
  <si>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</si>
  <si>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</si>
  <si>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</si>
  <si>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</si>
  <si>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</si>
  <si>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</si>
  <si>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</si>
  <si>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</si>
  <si>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</si>
  <si>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</si>
  <si>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</si>
  <si>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</si>
  <si>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</si>
  <si>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</si>
  <si>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</si>
  <si>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</si>
  <si>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</si>
  <si>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</si>
  <si>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</si>
  <si>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</si>
  <si>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</si>
  <si>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</si>
  <si>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</si>
  <si>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</si>
  <si>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</si>
  <si>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</si>
  <si>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</si>
  <si>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</si>
  <si>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</si>
  <si>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</si>
  <si>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</si>
  <si>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</si>
  <si>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</si>
  <si>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</si>
  <si>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</si>
  <si>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</si>
  <si>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</si>
  <si>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</si>
  <si>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</si>
  <si>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</si>
  <si>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</si>
  <si>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</si>
  <si>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</si>
  <si>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</si>
  <si>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</si>
  <si>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</si>
  <si>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</si>
  <si>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</si>
  <si>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</si>
  <si>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</si>
  <si>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</si>
  <si>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</si>
  <si>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</si>
  <si>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</si>
  <si>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</si>
  <si>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</si>
  <si>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</si>
  <si>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</si>
  <si>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</si>
  <si>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</si>
  <si>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</si>
  <si>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</si>
  <si>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</si>
  <si>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</si>
  <si>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</si>
  <si>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</si>
  <si>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</si>
  <si>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</si>
  <si>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</si>
  <si>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</si>
  <si>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</si>
  <si>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</si>
  <si>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</si>
  <si>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</si>
  <si>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</si>
  <si>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</si>
  <si>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</si>
  <si>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</si>
  <si>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</si>
  <si>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</si>
  <si>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</si>
  <si>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</si>
  <si>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</si>
  <si>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</si>
  <si>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</si>
  <si>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</si>
  <si>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</si>
  <si>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</si>
  <si>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</si>
  <si>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</si>
  <si>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</si>
  <si>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</si>
  <si>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</si>
  <si>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</si>
  <si>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</si>
  <si>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</si>
  <si>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</si>
  <si>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</si>
  <si>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</si>
  <si>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</si>
  <si>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</si>
  <si>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</si>
  <si>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</si>
  <si>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</si>
  <si>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</si>
  <si>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</si>
  <si>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</si>
  <si>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</si>
  <si>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</si>
  <si>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</si>
  <si>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</si>
  <si>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</si>
  <si>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</si>
  <si>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</si>
  <si>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</si>
  <si>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</si>
  <si>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</si>
  <si>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</si>
  <si>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</si>
  <si>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</si>
  <si>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</si>
  <si>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</si>
  <si>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</si>
  <si>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</si>
  <si>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</si>
  <si>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</si>
  <si>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</si>
  <si>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</si>
  <si>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</si>
  <si>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</si>
  <si>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</si>
  <si>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</si>
  <si>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</si>
  <si>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</si>
  <si>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</si>
  <si>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</si>
  <si>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</si>
  <si>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</si>
  <si>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</si>
  <si>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</si>
  <si>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</si>
  <si>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</si>
  <si>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</si>
  <si>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</si>
  <si>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</si>
  <si>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</si>
  <si>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</si>
  <si>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</si>
  <si>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</si>
  <si>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</si>
  <si>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</si>
  <si>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</si>
  <si>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</si>
  <si>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</si>
  <si>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</si>
  <si>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</si>
  <si>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</si>
  <si>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</si>
  <si>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</si>
  <si>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</si>
  <si>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</si>
  <si>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</si>
  <si>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</si>
  <si>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</si>
  <si>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</si>
  <si>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</si>
  <si>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</si>
  <si>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</si>
  <si>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</si>
  <si>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</si>
  <si>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</si>
  <si>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</si>
  <si>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</si>
  <si>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</si>
  <si>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</si>
  <si>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</si>
  <si>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</si>
  <si>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</si>
  <si>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</si>
  <si>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</si>
  <si>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</si>
  <si>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</si>
  <si>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</si>
  <si>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</si>
  <si>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</si>
  <si>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</si>
  <si>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</si>
  <si>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</si>
  <si>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</si>
  <si>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</si>
  <si>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</si>
  <si>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</si>
  <si>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</si>
  <si>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</si>
  <si>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</si>
  <si>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</si>
  <si>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</si>
  <si>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</si>
  <si>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</si>
  <si>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</si>
  <si>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</si>
  <si>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</si>
  <si>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</si>
  <si>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</si>
  <si>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</si>
  <si>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</si>
  <si>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</si>
  <si>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</si>
  <si>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</si>
  <si>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</si>
  <si>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</si>
  <si>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</si>
  <si>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</si>
  <si>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</si>
  <si>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</si>
  <si>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</si>
  <si>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</si>
  <si>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</si>
  <si>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</si>
  <si>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</si>
  <si>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</si>
  <si>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</si>
  <si>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</si>
  <si>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</si>
  <si>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</si>
  <si>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</si>
  <si>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</si>
  <si>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</si>
  <si>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</si>
  <si>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</si>
  <si>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</si>
  <si>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</si>
  <si>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</si>
  <si>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</si>
  <si>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</si>
  <si>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</si>
  <si>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</si>
  <si>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</si>
  <si>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</si>
  <si>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</si>
  <si>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</si>
  <si>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</si>
  <si>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</si>
  <si>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</si>
  <si>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</si>
  <si>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</si>
  <si>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</si>
  <si>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</si>
  <si>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</si>
  <si>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</si>
  <si>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</si>
  <si>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</si>
  <si>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</si>
  <si>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</si>
  <si>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</si>
  <si>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</si>
  <si>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</si>
  <si>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</si>
  <si>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</si>
  <si>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</si>
  <si>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</si>
  <si>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</si>
  <si>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</si>
  <si>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</si>
  <si>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</si>
  <si>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</si>
  <si>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</si>
  <si>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</si>
  <si>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</si>
  <si>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</si>
  <si>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</si>
  <si>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</si>
  <si>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</si>
  <si>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</si>
  <si>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</si>
  <si>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</si>
  <si>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</si>
  <si>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</si>
  <si>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</si>
  <si>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</si>
  <si>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</si>
  <si>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</si>
  <si>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</si>
  <si>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</si>
  <si>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</si>
  <si>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</si>
  <si>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</si>
  <si>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</si>
  <si>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</si>
  <si>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</si>
  <si>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</si>
  <si>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</si>
  <si>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</si>
  <si>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</si>
  <si>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</si>
  <si>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</si>
  <si>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</si>
  <si>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</si>
  <si>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</si>
  <si>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</si>
  <si>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</si>
  <si>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</si>
  <si>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</si>
  <si>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</si>
  <si>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</si>
  <si>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</si>
  <si>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</si>
  <si>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</si>
  <si>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</si>
  <si>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</si>
  <si>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</si>
  <si>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</si>
  <si>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</si>
  <si>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</si>
  <si>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</si>
  <si>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</si>
  <si>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</si>
  <si>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</si>
  <si>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</si>
  <si>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</si>
  <si>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</si>
  <si>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</si>
  <si>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</si>
  <si>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</si>
  <si>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</si>
  <si>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</si>
  <si>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</si>
  <si>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</si>
  <si>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</si>
  <si>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</si>
  <si>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</si>
  <si>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</si>
  <si>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</si>
  <si>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</si>
  <si>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</si>
  <si>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</si>
  <si>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</si>
  <si>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</si>
  <si>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</si>
  <si>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</si>
  <si>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</si>
  <si>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</si>
  <si>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</si>
  <si>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</si>
  <si>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</si>
  <si>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</si>
  <si>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</si>
  <si>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</si>
  <si>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</si>
  <si>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</si>
  <si>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</si>
  <si>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</si>
  <si>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</si>
  <si>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</si>
  <si>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</si>
  <si>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</si>
  <si>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</si>
  <si>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</si>
  <si>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</si>
  <si>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</si>
  <si>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</si>
  <si>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</si>
  <si>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</si>
  <si>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</si>
  <si>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</si>
  <si>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</si>
  <si>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</si>
  <si>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</si>
  <si>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</si>
  <si>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</si>
  <si>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</si>
  <si>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</si>
  <si>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</si>
  <si>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</si>
  <si>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</si>
  <si>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</si>
  <si>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</si>
  <si>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</si>
  <si>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</si>
  <si>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</si>
  <si>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</si>
  <si>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</si>
  <si>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</si>
  <si>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</si>
  <si>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</si>
  <si>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</si>
  <si>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</si>
  <si>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</si>
  <si>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</si>
  <si>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</si>
  <si>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</si>
  <si>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</si>
  <si>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</si>
  <si>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</si>
  <si>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</si>
  <si>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</si>
  <si>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</si>
  <si>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</si>
  <si>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</si>
  <si>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</si>
  <si>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</si>
  <si>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</si>
  <si>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</si>
  <si>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</si>
  <si>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</si>
  <si>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</si>
  <si>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</si>
  <si>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</si>
  <si>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</si>
  <si>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</si>
  <si>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</si>
  <si>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</si>
  <si>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</si>
  <si>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</si>
  <si>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</si>
  <si>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</si>
  <si>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</si>
  <si>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</si>
  <si>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</si>
  <si>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</si>
  <si>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</si>
  <si>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</si>
  <si>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</si>
  <si>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</si>
  <si>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</si>
  <si>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</si>
  <si>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</si>
  <si>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</si>
  <si>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</si>
  <si>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</si>
  <si>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</si>
  <si>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</si>
  <si>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</si>
  <si>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</si>
  <si>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</si>
  <si>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</si>
  <si>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</si>
  <si>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</si>
  <si>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</si>
  <si>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</si>
  <si>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</si>
  <si>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</si>
  <si>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</si>
  <si>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</si>
  <si>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</si>
  <si>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</si>
  <si>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</si>
  <si>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</si>
  <si>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</si>
  <si>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</si>
  <si>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</si>
  <si>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</si>
  <si>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</si>
  <si>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</si>
  <si>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</si>
  <si>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</si>
  <si>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</si>
  <si>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</si>
  <si>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</si>
  <si>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</si>
  <si>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</si>
  <si>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</si>
  <si>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</si>
  <si>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</si>
  <si>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</si>
  <si>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</si>
  <si>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</si>
  <si>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</si>
  <si>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</si>
  <si>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</si>
  <si>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</si>
  <si>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</si>
  <si>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</si>
  <si>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</si>
  <si>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</si>
  <si>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</si>
  <si>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</si>
  <si>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</si>
  <si>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</si>
  <si>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</si>
  <si>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</si>
  <si>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</si>
  <si>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</si>
  <si>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</si>
  <si>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</si>
  <si>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</si>
  <si>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</si>
  <si>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</si>
  <si>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</si>
  <si>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</si>
  <si>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</si>
  <si>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</si>
  <si>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</si>
  <si>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</si>
  <si>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</si>
  <si>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</si>
  <si>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</si>
  <si>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</si>
  <si>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</si>
  <si>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</si>
  <si>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</si>
  <si>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</si>
  <si>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</si>
  <si>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</si>
  <si>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</si>
  <si>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</si>
  <si>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</si>
  <si>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</si>
  <si>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</si>
  <si>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</si>
  <si>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</si>
  <si>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</si>
  <si>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</si>
  <si>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</si>
  <si>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</si>
  <si>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</si>
  <si>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</si>
  <si>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</si>
  <si>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</si>
  <si>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</si>
  <si>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</si>
  <si>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</si>
  <si>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</si>
  <si>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</si>
  <si>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</si>
  <si>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</si>
  <si>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</si>
  <si>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</si>
  <si>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</si>
  <si>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</si>
  <si>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</si>
  <si>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</si>
  <si>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</si>
  <si>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</si>
  <si>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</si>
  <si>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</si>
  <si>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</si>
  <si>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</si>
  <si>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</si>
  <si>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</si>
  <si>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</si>
  <si>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</si>
  <si>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</si>
  <si>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</si>
  <si>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</si>
  <si>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</si>
  <si>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</si>
  <si>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</si>
  <si>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</si>
  <si>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</si>
  <si>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</si>
  <si>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</si>
  <si>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</si>
  <si>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</si>
  <si>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</si>
  <si>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</si>
  <si>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</si>
  <si>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</si>
  <si>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</si>
  <si>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</si>
  <si>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</si>
  <si>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</si>
  <si>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</si>
  <si>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</si>
  <si>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</si>
  <si>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</si>
  <si>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</si>
  <si>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</si>
  <si>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</si>
  <si>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</si>
  <si>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</si>
  <si>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</si>
  <si>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</si>
  <si>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</si>
  <si>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</si>
  <si>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</si>
  <si>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</si>
  <si>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</si>
  <si>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</si>
  <si>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</si>
  <si>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</si>
  <si>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</si>
  <si>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</si>
  <si>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</si>
  <si>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</si>
  <si>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</si>
  <si>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</si>
  <si>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</si>
  <si>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</si>
  <si>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</si>
  <si>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</si>
  <si>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</si>
  <si>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</si>
  <si>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</si>
  <si>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</si>
  <si>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</si>
  <si>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</si>
  <si>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</si>
  <si>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</si>
  <si>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</si>
  <si>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</si>
  <si>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</si>
  <si>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</si>
  <si>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</si>
  <si>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</si>
  <si>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</si>
  <si>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</si>
  <si>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</si>
  <si>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</si>
  <si>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</si>
  <si>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</si>
  <si>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</si>
  <si>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</si>
  <si>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</si>
  <si>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</si>
  <si>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</si>
  <si>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</si>
  <si>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</si>
  <si>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</si>
  <si>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</si>
  <si>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</si>
  <si>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</si>
  <si>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</si>
  <si>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</si>
  <si>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</si>
  <si>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</si>
  <si>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</si>
  <si>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</si>
  <si>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</si>
  <si>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</si>
  <si>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</si>
  <si>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</si>
  <si>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</si>
  <si>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</si>
  <si>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</si>
  <si>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</si>
  <si>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</si>
  <si>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</si>
  <si>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</si>
  <si>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</si>
  <si>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</si>
  <si>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</si>
  <si>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</si>
  <si>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</si>
  <si>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</si>
  <si>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</si>
  <si>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</si>
  <si>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</si>
  <si>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</si>
  <si>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</si>
  <si>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</si>
  <si>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</si>
  <si>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</si>
  <si>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</si>
  <si>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</si>
  <si>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</si>
  <si>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</si>
  <si>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</si>
  <si>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</si>
  <si>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</si>
  <si>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</si>
  <si>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</si>
  <si>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</si>
  <si>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</si>
  <si>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</si>
  <si>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</si>
  <si>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</si>
  <si>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</si>
  <si>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</si>
  <si>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</si>
  <si>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</si>
  <si>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</si>
  <si>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</si>
  <si>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</si>
  <si>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</si>
  <si>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</si>
  <si>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</si>
  <si>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</si>
  <si>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</si>
  <si>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</si>
  <si>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</si>
  <si>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</si>
  <si>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</si>
  <si>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</si>
  <si>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</si>
  <si>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</si>
  <si>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</si>
  <si>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</si>
  <si>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</si>
  <si>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</si>
  <si>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</si>
  <si>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</si>
  <si>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</si>
  <si>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</si>
  <si>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</si>
  <si>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</si>
  <si>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</si>
  <si>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</si>
  <si>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</si>
  <si>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</si>
  <si>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</si>
  <si>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</si>
  <si>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</si>
  <si>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</si>
  <si>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</si>
  <si>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</si>
  <si>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</si>
  <si>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</si>
  <si>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</si>
  <si>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</si>
  <si>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</si>
  <si>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</si>
  <si>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</si>
  <si>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</si>
  <si>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</si>
  <si>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</si>
  <si>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</si>
  <si>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</si>
  <si>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</si>
  <si>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</si>
  <si>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</si>
  <si>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</si>
  <si>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</si>
  <si>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</si>
  <si>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</si>
  <si>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</si>
  <si>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</si>
  <si>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</si>
  <si>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</si>
  <si>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</si>
  <si>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</si>
  <si>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</si>
  <si>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</si>
  <si>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</si>
  <si>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</si>
  <si>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</si>
  <si>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</si>
  <si>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</si>
  <si>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</si>
  <si>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</si>
  <si>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</si>
  <si>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</si>
  <si>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</si>
  <si>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</si>
  <si>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</si>
  <si>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</si>
  <si>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</si>
  <si>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</si>
  <si>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</si>
  <si>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</si>
  <si>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</si>
  <si>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</si>
  <si>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</si>
  <si>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</si>
  <si>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</si>
  <si>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</si>
  <si>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</si>
  <si>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</si>
  <si>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</si>
  <si>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</si>
  <si>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</si>
  <si>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</si>
  <si>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</si>
  <si>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</si>
  <si>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</si>
  <si>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</si>
  <si>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</si>
  <si>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</si>
  <si>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</si>
  <si>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</si>
  <si>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</si>
  <si>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</si>
  <si>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</si>
  <si>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</si>
  <si>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</si>
  <si>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</si>
  <si>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</si>
  <si>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</si>
  <si>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</si>
  <si>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</si>
  <si>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</si>
  <si>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</si>
  <si>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</si>
  <si>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</si>
  <si>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</si>
  <si>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</si>
  <si>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</si>
  <si>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</si>
  <si>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</si>
  <si>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</si>
  <si>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</si>
  <si>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</si>
  <si>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</si>
  <si>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</si>
  <si>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</si>
  <si>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</si>
  <si>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</si>
  <si>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</si>
  <si>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</si>
  <si>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</si>
  <si>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</si>
  <si>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</si>
  <si>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</si>
  <si>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</si>
  <si>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</si>
  <si>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</si>
  <si>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</si>
  <si>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</si>
  <si>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</si>
  <si>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</si>
  <si>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</si>
  <si>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</si>
  <si>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</si>
  <si>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</si>
  <si>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</si>
  <si>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</si>
  <si>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</si>
  <si>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</si>
  <si>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</si>
  <si>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</si>
  <si>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</si>
  <si>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</si>
  <si>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</si>
  <si>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</si>
  <si>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</si>
  <si>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</si>
  <si>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</si>
  <si>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</si>
  <si>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</si>
  <si>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</si>
  <si>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</si>
  <si>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</si>
  <si>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</si>
  <si>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</si>
  <si>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</si>
  <si>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</si>
  <si>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</si>
  <si>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</si>
  <si>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</si>
  <si>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</si>
  <si>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</si>
  <si>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</si>
  <si>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</si>
  <si>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</si>
  <si>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</si>
  <si>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</si>
  <si>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</si>
  <si>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</si>
  <si>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</si>
  <si>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</si>
  <si>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</si>
  <si>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</si>
  <si>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</si>
  <si>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</si>
  <si>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</si>
  <si>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</si>
  <si>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</si>
  <si>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</si>
  <si>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</si>
  <si>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</si>
  <si>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</si>
  <si>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</si>
  <si>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</si>
  <si>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</si>
  <si>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</si>
  <si>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</si>
  <si>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</si>
  <si>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</si>
  <si>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</si>
  <si>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</si>
  <si>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</si>
  <si>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</si>
  <si>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</si>
  <si>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</si>
  <si>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</si>
  <si>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</si>
  <si>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</si>
  <si>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</si>
  <si>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</si>
  <si>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</si>
  <si>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</si>
  <si>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</si>
  <si>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</si>
  <si>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</si>
  <si>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</si>
  <si>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</si>
  <si>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</si>
  <si>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</si>
  <si>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</si>
  <si>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</si>
  <si>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</si>
  <si>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</si>
  <si>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</si>
  <si>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</si>
  <si>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</si>
  <si>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</si>
  <si>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</si>
  <si>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</si>
  <si>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</si>
  <si>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</si>
  <si>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</si>
  <si>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</si>
  <si>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</si>
  <si>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</si>
  <si>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</si>
  <si>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</si>
  <si>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</si>
  <si>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</si>
  <si>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</si>
  <si>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</si>
  <si>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</si>
  <si>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</si>
  <si>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</si>
  <si>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</si>
  <si>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</si>
  <si>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</si>
  <si>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</si>
  <si>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</si>
  <si>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</si>
  <si>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</si>
  <si>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</si>
  <si>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</si>
  <si>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</si>
  <si>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</si>
  <si>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</si>
  <si>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</si>
  <si>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</si>
  <si>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</si>
  <si>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</si>
  <si>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</si>
  <si>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</si>
  <si>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</si>
  <si>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</si>
  <si>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</si>
  <si>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</si>
  <si>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</si>
  <si>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</si>
  <si>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</si>
  <si>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</si>
  <si>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</si>
  <si>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</si>
  <si>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</si>
  <si>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</si>
  <si>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</si>
  <si>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</si>
  <si>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</si>
  <si>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</si>
  <si>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</si>
  <si>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</si>
  <si>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</si>
  <si>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</si>
  <si>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</si>
  <si>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</si>
  <si>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</si>
  <si>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</si>
  <si>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</si>
  <si>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</si>
  <si>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</si>
  <si>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</si>
  <si>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</si>
  <si>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</si>
  <si>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</si>
  <si>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</si>
  <si>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</si>
  <si>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</si>
  <si>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</si>
  <si>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</si>
  <si>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</si>
  <si>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</si>
  <si>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</si>
  <si>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</si>
  <si>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</si>
  <si>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</si>
  <si>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</si>
  <si>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</si>
  <si>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</si>
  <si>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</si>
  <si>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</si>
  <si>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</si>
  <si>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</si>
  <si>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</si>
  <si>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</si>
  <si>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</si>
  <si>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</si>
  <si>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</si>
  <si>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</si>
  <si>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</si>
  <si>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</si>
  <si>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</si>
  <si>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</si>
  <si>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</si>
  <si>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</si>
  <si>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</si>
  <si>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</si>
  <si>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</si>
  <si>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</si>
  <si>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</si>
  <si>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</si>
  <si>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</si>
  <si>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</si>
  <si>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</si>
  <si>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</si>
  <si>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</si>
  <si>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</si>
  <si>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</si>
  <si>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</si>
  <si>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</si>
  <si>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</si>
  <si>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</si>
  <si>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</si>
  <si>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</si>
  <si>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</si>
  <si>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</si>
  <si>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</si>
  <si>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</si>
  <si>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</si>
  <si>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</si>
  <si>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</si>
  <si>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</si>
  <si>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</si>
  <si>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</si>
  <si>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</si>
  <si>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</si>
  <si>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</si>
  <si>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</si>
  <si>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</si>
  <si>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</si>
  <si>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</si>
  <si>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</si>
  <si>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</si>
  <si>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</si>
  <si>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</si>
  <si>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</si>
  <si>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</si>
  <si>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</si>
  <si>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</si>
  <si>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</si>
  <si>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</si>
  <si>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</si>
  <si>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</si>
  <si>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</si>
  <si>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</si>
  <si>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</si>
  <si>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</si>
  <si>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</si>
  <si>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</si>
  <si>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</si>
  <si>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</si>
  <si>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</si>
  <si>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</si>
  <si>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</si>
  <si>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</si>
  <si>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</si>
  <si>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</si>
  <si>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</si>
  <si>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</si>
  <si>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</si>
  <si>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</si>
  <si>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</si>
  <si>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</si>
  <si>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</si>
  <si>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</si>
  <si>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</si>
  <si>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</si>
  <si>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</si>
  <si>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</si>
  <si>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</si>
  <si>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</si>
  <si>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</si>
  <si>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</si>
  <si>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</si>
  <si>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</si>
  <si>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</si>
  <si>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</si>
  <si>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</si>
  <si>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</si>
  <si>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</si>
  <si>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</si>
  <si>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</si>
  <si>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</si>
  <si>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</si>
  <si>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</si>
  <si>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</si>
  <si>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</si>
  <si>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</si>
  <si>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</si>
  <si>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</si>
  <si>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</si>
  <si>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</si>
  <si>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</si>
  <si>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</si>
  <si>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</si>
  <si>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</si>
  <si>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</si>
  <si>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</si>
  <si>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</si>
  <si>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</si>
  <si>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</si>
  <si>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</si>
  <si>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</si>
  <si>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</si>
  <si>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</si>
  <si>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</si>
  <si>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</si>
  <si>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</si>
  <si>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</si>
  <si>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</si>
  <si>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</si>
  <si>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</si>
  <si>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</si>
  <si>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</si>
  <si>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</si>
  <si>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</si>
  <si>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</si>
  <si>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</si>
  <si>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</si>
  <si>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</si>
  <si>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</si>
  <si>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</si>
  <si>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</si>
  <si>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</si>
  <si>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</si>
  <si>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</si>
  <si>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</si>
  <si>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</si>
  <si>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</si>
  <si>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</si>
  <si>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</si>
  <si>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</si>
  <si>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</si>
  <si>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</si>
  <si>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</si>
  <si>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</si>
  <si>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</si>
  <si>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</si>
  <si>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</si>
  <si>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</si>
  <si>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</si>
  <si>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</si>
  <si>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</si>
  <si>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</si>
  <si>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</si>
  <si>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</si>
  <si>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</si>
  <si>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</si>
  <si>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</si>
  <si>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</si>
  <si>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</si>
  <si>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</si>
  <si>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</si>
  <si>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</si>
  <si>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</si>
  <si>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</si>
  <si>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</si>
  <si>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</si>
  <si>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</si>
  <si>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</si>
  <si>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</si>
  <si>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</si>
  <si>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</si>
  <si>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</si>
  <si>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</si>
  <si>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</si>
  <si>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</si>
  <si>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</si>
  <si>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</si>
  <si>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</si>
  <si>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</si>
  <si>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</si>
  <si>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</si>
  <si>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</si>
  <si>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</si>
  <si>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</si>
  <si>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</si>
  <si>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</si>
  <si>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</si>
  <si>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</si>
  <si>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</si>
  <si>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</si>
  <si>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</si>
  <si>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</si>
  <si>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</si>
  <si>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</si>
  <si>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</si>
  <si>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</si>
  <si>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</si>
  <si>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</si>
  <si>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</si>
  <si>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</si>
  <si>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</si>
  <si>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</si>
  <si>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</si>
  <si>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</si>
  <si>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</si>
  <si>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</si>
  <si>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</si>
  <si>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</si>
  <si>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</si>
  <si>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</si>
  <si>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</si>
  <si>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</si>
  <si>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</si>
  <si>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</si>
  <si>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</si>
  <si>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</si>
  <si>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</si>
  <si>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</si>
  <si>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</si>
  <si>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</si>
  <si>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</si>
  <si>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</si>
  <si>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</si>
  <si>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</si>
  <si>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</si>
  <si>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</si>
  <si>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</si>
  <si>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</si>
  <si>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</si>
  <si>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</si>
  <si>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</si>
  <si>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</si>
  <si>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</si>
  <si>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</si>
  <si>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</si>
  <si>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</si>
  <si>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</si>
  <si>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</si>
  <si>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</si>
  <si>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</si>
  <si>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</si>
  <si>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</si>
  <si>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</si>
  <si>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</si>
  <si>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</si>
  <si>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</si>
  <si>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</si>
  <si>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</si>
  <si>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</si>
  <si>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</si>
  <si>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</si>
  <si>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</si>
  <si>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</si>
  <si>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</si>
  <si>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</si>
  <si>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</si>
  <si>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</si>
  <si>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</si>
  <si>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</si>
  <si>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</si>
  <si>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</si>
  <si>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</si>
  <si>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</si>
  <si>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</si>
  <si>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</si>
  <si>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</si>
  <si>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</si>
  <si>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</si>
  <si>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</si>
  <si>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</si>
  <si>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</si>
  <si>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</si>
  <si>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</si>
  <si>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</si>
  <si>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</si>
  <si>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</si>
  <si>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</si>
  <si>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</si>
  <si>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</si>
  <si>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</si>
  <si>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</si>
  <si>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</si>
  <si>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</si>
  <si>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</si>
  <si>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</si>
  <si>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</si>
  <si>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</si>
  <si>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</si>
  <si>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</si>
  <si>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</si>
  <si>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</si>
  <si>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</si>
  <si>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</si>
  <si>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</si>
  <si>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</si>
  <si>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</si>
  <si>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</si>
  <si>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</si>
  <si>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</si>
  <si>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</si>
  <si>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</si>
  <si>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</si>
  <si>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</si>
  <si>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</si>
  <si>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</si>
  <si>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</si>
  <si>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</si>
  <si>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</si>
  <si>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</si>
  <si>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</si>
  <si>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</si>
  <si>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</si>
  <si>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</si>
  <si>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</si>
  <si>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</si>
  <si>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</si>
  <si>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</si>
  <si>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</si>
  <si>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</si>
  <si>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</si>
  <si>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</si>
  <si>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</si>
  <si>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</si>
  <si>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</si>
  <si>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</si>
  <si>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</si>
  <si>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</si>
  <si>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</si>
  <si>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</si>
  <si>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</si>
  <si>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</si>
  <si>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</si>
  <si>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</si>
  <si>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</si>
  <si>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</si>
  <si>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</si>
  <si>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</si>
  <si>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</si>
  <si>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</si>
  <si>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</si>
  <si>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</si>
  <si>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</si>
  <si>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</si>
  <si>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</si>
  <si>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</si>
  <si>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</si>
  <si>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</si>
  <si>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</si>
  <si>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</si>
  <si>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</si>
  <si>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</si>
  <si>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</si>
  <si>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</si>
  <si>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</si>
  <si>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</si>
  <si>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</si>
  <si>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</si>
  <si>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</si>
  <si>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</si>
  <si>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</si>
  <si>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</si>
  <si>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</si>
  <si>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</si>
  <si>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</si>
  <si>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</si>
  <si>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</si>
  <si>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</si>
  <si>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</si>
  <si>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</si>
  <si>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</si>
  <si>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</si>
  <si>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</si>
  <si>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</si>
  <si>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</si>
  <si>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</si>
  <si>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</si>
  <si>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</si>
  <si>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</si>
  <si>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</si>
  <si>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</si>
  <si>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</si>
  <si>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</si>
  <si>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</si>
  <si>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</si>
  <si>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</si>
  <si>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</si>
  <si>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</si>
  <si>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</si>
  <si>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</si>
  <si>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</si>
  <si>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</si>
  <si>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</si>
  <si>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</si>
  <si>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</si>
  <si>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</si>
  <si>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</si>
  <si>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</si>
  <si>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</si>
  <si>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</si>
  <si>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</si>
  <si>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</si>
  <si>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</si>
  <si>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</si>
  <si>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</si>
  <si>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</si>
  <si>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</si>
  <si>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</si>
  <si>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</si>
  <si>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</si>
  <si>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</si>
  <si>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</si>
  <si>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</si>
  <si>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</si>
  <si>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</si>
  <si>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</si>
  <si>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</si>
  <si>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</si>
  <si>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</si>
  <si>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</si>
  <si>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</si>
  <si>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</si>
  <si>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</si>
  <si>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</si>
  <si>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</si>
  <si>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</si>
  <si>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</si>
  <si>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</si>
  <si>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</si>
  <si>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</si>
  <si>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</si>
  <si>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</si>
  <si>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</si>
  <si>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</si>
  <si>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</si>
  <si>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</si>
  <si>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</si>
  <si>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</si>
  <si>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</si>
  <si>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</si>
  <si>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</si>
  <si>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</si>
  <si>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</si>
  <si>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</si>
  <si>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</si>
  <si>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</si>
  <si>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</si>
  <si>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</si>
  <si>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</si>
  <si>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</si>
  <si>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</si>
  <si>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</si>
  <si>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</si>
  <si>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</si>
  <si>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</si>
  <si>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</si>
  <si>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</si>
  <si>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</si>
  <si>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</si>
  <si>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</si>
  <si>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</si>
  <si>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</si>
  <si>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</si>
  <si>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</si>
  <si>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</si>
  <si>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</si>
  <si>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</si>
  <si>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</si>
  <si>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</si>
  <si>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</si>
  <si>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</si>
  <si>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</si>
  <si>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</si>
  <si>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</si>
  <si>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</si>
  <si>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</si>
  <si>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</si>
  <si>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</si>
  <si>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</si>
  <si>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</si>
  <si>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</si>
  <si>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</si>
  <si>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</si>
  <si>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</si>
  <si>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</si>
  <si>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</si>
  <si>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</si>
  <si>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</si>
  <si>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</si>
  <si>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</si>
  <si>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</si>
  <si>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</si>
  <si>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</si>
  <si>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</si>
  <si>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</si>
  <si>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</si>
  <si>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</si>
  <si>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</si>
  <si>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</si>
  <si>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</si>
  <si>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</si>
  <si>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</si>
  <si>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</si>
  <si>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</si>
  <si>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</si>
  <si>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</si>
  <si>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</si>
  <si>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</si>
  <si>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</si>
  <si>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</si>
  <si>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</si>
  <si>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</si>
  <si>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</si>
  <si>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</si>
  <si>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</si>
  <si>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</si>
  <si>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</si>
  <si>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</si>
  <si>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</si>
  <si>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</si>
  <si>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</si>
  <si>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</si>
  <si>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</si>
  <si>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</si>
  <si>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</si>
  <si>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</si>
  <si>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</si>
  <si>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</si>
  <si>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</si>
  <si>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</si>
  <si>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</si>
  <si>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</si>
  <si>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</si>
  <si>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</si>
  <si>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</si>
  <si>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</si>
  <si>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</si>
  <si>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</si>
  <si>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</si>
  <si>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</si>
  <si>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</si>
  <si>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</si>
  <si>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</si>
  <si>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</si>
  <si>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</si>
  <si>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</si>
  <si>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</si>
  <si>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</si>
  <si>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</si>
  <si>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</si>
  <si>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</si>
  <si>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</si>
  <si>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</si>
  <si>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</si>
  <si>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</si>
  <si>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</si>
  <si>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</si>
  <si>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</si>
  <si>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</si>
  <si>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</si>
  <si>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</si>
  <si>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</si>
  <si>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</si>
  <si>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</si>
  <si>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</si>
  <si>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</si>
  <si>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</si>
  <si>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</si>
  <si>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</si>
  <si>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</si>
  <si>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</si>
  <si>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</si>
  <si>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</si>
  <si>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</si>
  <si>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</si>
  <si>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</si>
  <si>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</si>
  <si>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</si>
  <si>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</si>
  <si>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</si>
  <si>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</si>
  <si>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</si>
  <si>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</si>
  <si>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</si>
  <si>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</si>
  <si>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</si>
  <si>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</si>
  <si>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</si>
  <si>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</si>
  <si>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</si>
  <si>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</si>
  <si>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</si>
  <si>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</si>
  <si>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</si>
  <si>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</si>
  <si>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</si>
  <si>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</si>
  <si>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</si>
  <si>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</si>
  <si>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</si>
  <si>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</si>
  <si>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</si>
  <si>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</si>
  <si>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</si>
  <si>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</si>
  <si>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</si>
  <si>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</si>
  <si>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</si>
  <si>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</si>
  <si>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</si>
  <si>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</si>
  <si>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</si>
  <si>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</si>
  <si>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</si>
  <si>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</si>
  <si>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</si>
  <si>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</si>
  <si>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</si>
  <si>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</si>
  <si>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</si>
  <si>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</si>
  <si>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</si>
  <si>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</si>
  <si>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</si>
  <si>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</si>
  <si>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</si>
  <si>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</si>
  <si>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</si>
  <si>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</si>
  <si>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</si>
  <si>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</si>
  <si>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</si>
  <si>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</si>
  <si>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</si>
  <si>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</si>
  <si>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</si>
  <si>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</si>
  <si>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</si>
  <si>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</si>
  <si>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</si>
  <si>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</si>
  <si>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</si>
  <si>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</si>
  <si>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</si>
  <si>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</si>
  <si>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</si>
  <si>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</si>
  <si>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</si>
  <si>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</si>
  <si>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</si>
  <si>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</si>
  <si>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</si>
  <si>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</si>
  <si>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</si>
  <si>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</si>
  <si>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</si>
  <si>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</si>
  <si>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</si>
  <si>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</si>
  <si>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</si>
  <si>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</si>
  <si>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</si>
  <si>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</si>
  <si>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</si>
  <si>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</si>
  <si>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</si>
  <si>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</si>
  <si>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</si>
  <si>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</si>
  <si>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</si>
  <si>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</si>
  <si>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</si>
  <si>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</si>
  <si>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</si>
  <si>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</si>
  <si>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</si>
  <si>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</si>
  <si>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</si>
  <si>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</si>
  <si>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</si>
  <si>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</si>
  <si>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</si>
  <si>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</si>
  <si>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</si>
  <si>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</si>
  <si>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</si>
  <si>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</si>
  <si>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</si>
  <si>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</si>
  <si>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</si>
  <si>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</si>
  <si>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</si>
  <si>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</si>
  <si>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</si>
  <si>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</si>
  <si>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</si>
  <si>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</si>
  <si>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</si>
  <si>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</si>
  <si>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</si>
  <si>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</si>
  <si>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</si>
  <si>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</si>
  <si>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</si>
  <si>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</si>
  <si>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</si>
  <si>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</si>
  <si>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</si>
  <si>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</si>
  <si>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</si>
  <si>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</si>
  <si>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</si>
  <si>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</si>
  <si>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</si>
  <si>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</si>
  <si>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</si>
  <si>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</si>
  <si>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</si>
  <si>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</si>
  <si>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</si>
  <si>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</si>
  <si>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</si>
  <si>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</si>
  <si>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</si>
  <si>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</si>
  <si>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</si>
  <si>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</si>
  <si>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</si>
  <si>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</si>
  <si>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</si>
  <si>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</si>
  <si>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</si>
  <si>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</si>
  <si>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</si>
  <si>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</si>
  <si>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</si>
  <si>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</si>
  <si>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</si>
  <si>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</si>
  <si>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</si>
  <si>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</si>
  <si>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</si>
  <si>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</si>
  <si>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</si>
  <si>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</si>
  <si>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</si>
  <si>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</si>
  <si>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</si>
  <si>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</si>
  <si>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</si>
  <si>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</si>
  <si>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</si>
  <si>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</si>
  <si>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</si>
  <si>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</si>
  <si>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</si>
  <si>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</si>
  <si>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</si>
  <si>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</si>
  <si>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</si>
  <si>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</si>
  <si>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</si>
  <si>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</si>
  <si>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</si>
  <si>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</si>
  <si>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</si>
  <si>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</si>
  <si>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</si>
  <si>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</si>
  <si>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</si>
  <si>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</si>
  <si>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</si>
  <si>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</si>
  <si>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</si>
  <si>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</si>
  <si>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</si>
  <si>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</si>
  <si>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</si>
  <si>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</si>
  <si>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</si>
  <si>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</si>
  <si>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</si>
  <si>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</si>
  <si>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</si>
  <si>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</si>
  <si>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</si>
  <si>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</si>
  <si>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</si>
  <si>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</si>
  <si>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</si>
  <si>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</si>
  <si>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</si>
  <si>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</si>
  <si>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</si>
  <si>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</si>
  <si>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</si>
  <si>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</si>
  <si>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</si>
  <si>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</si>
  <si>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</si>
  <si>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</si>
  <si>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</si>
  <si>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</si>
  <si>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</si>
  <si>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</si>
  <si>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</si>
  <si>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</si>
  <si>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</si>
  <si>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</si>
  <si>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</si>
  <si>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</si>
  <si>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</si>
  <si>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</si>
  <si>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</si>
  <si>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</si>
  <si>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</si>
  <si>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</si>
  <si>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</si>
  <si>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</si>
  <si>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</si>
  <si>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</si>
  <si>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</si>
  <si>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</si>
  <si>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</si>
  <si>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</si>
  <si>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</si>
  <si>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</si>
  <si>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</si>
  <si>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</si>
  <si>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</si>
  <si>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</si>
  <si>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</si>
  <si>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</si>
  <si>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</si>
  <si>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</si>
  <si>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</si>
  <si>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</si>
  <si>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</si>
  <si>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</si>
  <si>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</si>
  <si>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</si>
  <si>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</si>
  <si>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</si>
  <si>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</si>
  <si>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</si>
  <si>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</si>
  <si>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</si>
  <si>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</si>
  <si>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</si>
  <si>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</si>
  <si>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</si>
  <si>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</si>
  <si>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</si>
  <si>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</si>
  <si>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</si>
  <si>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</si>
  <si>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</si>
  <si>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</si>
  <si>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</si>
  <si>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</si>
  <si>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</si>
  <si>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</si>
  <si>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</si>
  <si>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</si>
  <si>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</si>
  <si>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</si>
  <si>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</si>
  <si>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</si>
  <si>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</si>
  <si>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</si>
  <si>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</si>
  <si>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</si>
  <si>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</si>
  <si>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</si>
  <si>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</si>
  <si>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</si>
  <si>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</si>
  <si>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</si>
  <si>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</si>
  <si>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</si>
  <si>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</si>
  <si>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</si>
  <si>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</si>
  <si>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</si>
  <si>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</si>
  <si>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</si>
  <si>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</si>
  <si>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</si>
  <si>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</si>
  <si>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</si>
  <si>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</si>
  <si>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</si>
  <si>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</si>
  <si>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</si>
  <si>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</si>
  <si>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</si>
  <si>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</si>
  <si>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</si>
  <si>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</si>
  <si>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</si>
  <si>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</si>
  <si>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</si>
  <si>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</si>
  <si>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</si>
  <si>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</si>
  <si>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</si>
  <si>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</si>
  <si>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</si>
  <si>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</si>
  <si>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</si>
  <si>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</si>
  <si>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</si>
  <si>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</si>
  <si>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</si>
  <si>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</si>
  <si>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</si>
  <si>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</si>
  <si>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</si>
  <si>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</si>
  <si>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</si>
  <si>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</si>
  <si>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</si>
  <si>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</si>
  <si>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</si>
  <si>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</si>
  <si>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</si>
  <si>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</si>
  <si>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</si>
  <si>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</si>
  <si>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</si>
  <si>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</si>
  <si>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</si>
  <si>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</si>
  <si>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</si>
  <si>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</si>
  <si>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</si>
  <si>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</si>
  <si>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</si>
  <si>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</si>
  <si>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</si>
  <si>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</si>
  <si>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</si>
  <si>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</si>
  <si>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</si>
  <si>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</si>
  <si>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</si>
  <si>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</si>
  <si>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</si>
  <si>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</si>
  <si>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</si>
  <si>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</si>
  <si>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</si>
  <si>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</si>
  <si>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</si>
  <si>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</si>
  <si>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</si>
  <si>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</si>
  <si>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</si>
  <si>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</si>
  <si>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</si>
  <si>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</si>
  <si>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</si>
  <si>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</si>
  <si>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</si>
  <si>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</si>
  <si>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</si>
  <si>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</si>
  <si>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</si>
  <si>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</si>
  <si>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</si>
  <si>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</si>
  <si>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</si>
  <si>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</si>
  <si>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</si>
  <si>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</si>
  <si>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</si>
  <si>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</si>
  <si>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</si>
  <si>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</si>
  <si>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</si>
  <si>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</si>
  <si>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</si>
  <si>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</si>
  <si>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</si>
  <si>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</si>
  <si>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</si>
  <si>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</si>
  <si>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</si>
  <si>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</si>
  <si>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</si>
  <si>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</si>
  <si>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</si>
  <si>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</si>
  <si>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</si>
  <si>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</si>
  <si>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</si>
  <si>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</si>
  <si>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</si>
  <si>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</si>
  <si>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</si>
  <si>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</si>
  <si>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</si>
  <si>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</si>
  <si>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</si>
  <si>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</si>
  <si>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</si>
  <si>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</si>
  <si>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</si>
  <si>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</si>
  <si>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</si>
  <si>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</si>
  <si>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</si>
  <si>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</si>
  <si>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</si>
  <si>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</si>
  <si>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</si>
  <si>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</si>
  <si>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</si>
  <si>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</si>
  <si>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</si>
  <si>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</si>
  <si>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</si>
  <si>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</si>
  <si>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</si>
  <si>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</si>
  <si>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</si>
  <si>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</si>
  <si>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</si>
  <si>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</si>
  <si>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</si>
  <si>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</si>
  <si>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</si>
  <si>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</si>
  <si>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</si>
  <si>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</si>
  <si>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</si>
  <si>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</si>
  <si>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</si>
  <si>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</si>
  <si>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</si>
  <si>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</si>
  <si>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</si>
  <si>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</si>
  <si>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</si>
  <si>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</si>
  <si>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</si>
  <si>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</si>
  <si>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</si>
  <si>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</si>
  <si>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</si>
  <si>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</si>
  <si>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</si>
  <si>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</si>
  <si>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</si>
  <si>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</si>
  <si>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</si>
  <si>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</si>
  <si>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</si>
  <si>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</si>
  <si>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</si>
  <si>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</si>
  <si>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</si>
  <si>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</si>
  <si>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</si>
  <si>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</si>
  <si>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</si>
  <si>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</si>
  <si>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</si>
  <si>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</si>
  <si>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</si>
  <si>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</si>
  <si>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</si>
  <si>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</si>
  <si>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</si>
  <si>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</si>
  <si>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</si>
  <si>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</si>
  <si>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</si>
  <si>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</si>
  <si>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</si>
  <si>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</si>
  <si>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</si>
  <si>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</si>
  <si>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</si>
  <si>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</si>
  <si>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</si>
  <si>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</si>
  <si>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</si>
  <si>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</si>
  <si>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</si>
  <si>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</si>
  <si>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</si>
  <si>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</si>
  <si>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</si>
  <si>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</si>
  <si>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</si>
  <si>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</si>
  <si>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</si>
  <si>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</si>
  <si>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</si>
  <si>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</si>
  <si>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</si>
  <si>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</si>
  <si>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</si>
  <si>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</si>
  <si>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</si>
  <si>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</si>
  <si>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</si>
  <si>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</si>
  <si>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</si>
  <si>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</si>
  <si>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</si>
  <si>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</si>
  <si>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</si>
  <si>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</si>
  <si>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</si>
  <si>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</si>
  <si>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</si>
  <si>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</si>
  <si>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</si>
  <si>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</si>
  <si>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</si>
  <si>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</si>
  <si>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</si>
  <si>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</si>
  <si>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</si>
  <si>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</si>
  <si>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</si>
  <si>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</si>
  <si>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</si>
  <si>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</si>
  <si>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</si>
  <si>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</si>
  <si>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</si>
  <si>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</si>
  <si>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</si>
  <si>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</si>
  <si>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</si>
  <si>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</si>
  <si>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</si>
  <si>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</si>
  <si>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</si>
  <si>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</si>
  <si>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</si>
  <si>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</si>
  <si>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</si>
  <si>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</si>
  <si>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</si>
  <si>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</si>
  <si>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</si>
  <si>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</si>
  <si>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</si>
  <si>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</si>
  <si>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</si>
  <si>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</si>
  <si>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</si>
  <si>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</si>
  <si>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</si>
  <si>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</si>
  <si>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</si>
  <si>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</si>
  <si>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</si>
  <si>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</si>
  <si>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</si>
  <si>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</si>
  <si>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</si>
  <si>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</si>
  <si>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</si>
  <si>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</si>
  <si>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</si>
  <si>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</si>
  <si>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</si>
  <si>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</si>
  <si>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</si>
  <si>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</si>
  <si>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</si>
  <si>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</si>
  <si>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</si>
  <si>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</si>
  <si>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</si>
  <si>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</si>
  <si>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</si>
  <si>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</si>
  <si>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</si>
  <si>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</si>
  <si>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</si>
  <si>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</si>
  <si>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</si>
  <si>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</si>
  <si>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</si>
  <si>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</si>
  <si>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</si>
  <si>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</si>
  <si>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</si>
  <si>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</si>
  <si>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</si>
  <si>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</si>
  <si>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</si>
  <si>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</si>
  <si>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</si>
  <si>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</si>
  <si>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</si>
  <si>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</si>
  <si>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</si>
  <si>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</si>
  <si>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</si>
  <si>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</si>
  <si>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</si>
  <si>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</si>
  <si>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</si>
  <si>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</si>
  <si>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</si>
  <si>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</si>
  <si>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</si>
  <si>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</si>
  <si>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</si>
  <si>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</si>
  <si>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</si>
  <si>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</si>
  <si>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</si>
  <si>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</si>
  <si>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</si>
  <si>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</si>
  <si>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</si>
  <si>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</si>
  <si>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</si>
  <si>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</si>
  <si>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</si>
  <si>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</si>
  <si>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</si>
  <si>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</si>
  <si>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</si>
  <si>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</si>
  <si>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</si>
  <si>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</si>
  <si>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</si>
  <si>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</si>
  <si>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</si>
  <si>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</si>
  <si>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</si>
  <si>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</si>
  <si>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</si>
  <si>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</si>
  <si>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</si>
  <si>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</si>
  <si>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</si>
  <si>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</si>
  <si>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</si>
  <si>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</si>
  <si>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</si>
  <si>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</si>
  <si>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</si>
  <si>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</si>
  <si>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</si>
  <si>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</si>
  <si>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</si>
  <si>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</si>
  <si>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</si>
  <si>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</si>
  <si>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</si>
  <si>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</si>
  <si>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</si>
  <si>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</si>
  <si>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</si>
  <si>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</si>
  <si>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</si>
  <si>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</si>
  <si>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</si>
  <si>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</si>
  <si>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</si>
  <si>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</si>
  <si>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</si>
  <si>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</si>
  <si>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</si>
  <si>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</si>
  <si>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</si>
  <si>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</si>
  <si>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</si>
  <si>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</si>
  <si>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</si>
  <si>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</si>
  <si>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</si>
  <si>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</si>
  <si>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</si>
  <si>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</si>
  <si>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</si>
  <si>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</si>
  <si>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</si>
  <si>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</si>
  <si>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</si>
  <si>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</si>
  <si>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</si>
  <si>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</si>
  <si>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</si>
  <si>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</si>
  <si>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</si>
  <si>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</si>
  <si>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</si>
  <si>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</si>
  <si>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</si>
  <si>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</si>
  <si>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</si>
  <si>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</si>
  <si>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</si>
  <si>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</si>
  <si>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</si>
  <si>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</si>
  <si>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</si>
  <si>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</si>
  <si>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</si>
  <si>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</si>
  <si>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</si>
  <si>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</si>
  <si>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</si>
  <si>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</si>
  <si>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</si>
  <si>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</si>
  <si>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</si>
  <si>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</si>
  <si>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</si>
  <si>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</si>
  <si>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</si>
  <si>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</si>
  <si>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</si>
  <si>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</si>
  <si>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</si>
  <si>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</si>
  <si>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</si>
  <si>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</si>
  <si>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</si>
  <si>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</si>
  <si>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</si>
  <si>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</si>
  <si>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</si>
  <si>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</si>
  <si>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</si>
  <si>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</si>
  <si>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</si>
  <si>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</si>
  <si>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</si>
  <si>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</si>
  <si>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</si>
  <si>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</si>
  <si>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</si>
  <si>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</si>
  <si>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</si>
  <si>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</si>
  <si>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</si>
  <si>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</si>
  <si>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</si>
  <si>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</si>
  <si>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</si>
  <si>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</si>
  <si>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</si>
  <si>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</si>
  <si>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</si>
  <si>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</si>
  <si>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</si>
  <si>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</si>
  <si>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</si>
  <si>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</si>
  <si>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</si>
  <si>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</si>
  <si>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</si>
  <si>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</si>
  <si>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</si>
  <si>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</si>
  <si>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</si>
  <si>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</si>
  <si>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</si>
  <si>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</si>
  <si>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</si>
  <si>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</si>
  <si>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</si>
  <si>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</si>
  <si>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</si>
  <si>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</si>
  <si>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</si>
  <si>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</si>
  <si>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</si>
  <si>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</si>
  <si>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</si>
  <si>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</si>
  <si>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</si>
  <si>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</si>
  <si>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</si>
  <si>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</si>
  <si>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</si>
  <si>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</si>
  <si>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</si>
  <si>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</si>
  <si>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</si>
  <si>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</si>
  <si>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</si>
  <si>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</si>
  <si>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</si>
  <si>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</si>
  <si>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</si>
  <si>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</si>
  <si>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</si>
  <si>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</si>
  <si>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</si>
  <si>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</si>
  <si>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</si>
  <si>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</si>
  <si>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</si>
  <si>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</si>
  <si>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</si>
  <si>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</si>
  <si>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</si>
  <si>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</si>
  <si>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</si>
  <si>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</si>
  <si>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</si>
  <si>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</si>
  <si>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</si>
  <si>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</si>
  <si>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</si>
  <si>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</si>
  <si>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</si>
  <si>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</si>
  <si>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</si>
  <si>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</si>
  <si>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</si>
  <si>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</si>
  <si>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</si>
  <si>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</si>
  <si>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</si>
  <si>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</si>
  <si>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</si>
  <si>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</si>
  <si>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</si>
  <si>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</si>
  <si>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</si>
  <si>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</si>
  <si>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</si>
  <si>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</si>
  <si>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</si>
  <si>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</si>
  <si>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</si>
  <si>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</si>
  <si>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</si>
  <si>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</si>
  <si>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</si>
  <si>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</si>
  <si>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</si>
  <si>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</si>
  <si>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</si>
  <si>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</si>
  <si>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</si>
  <si>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</si>
  <si>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</si>
  <si>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</si>
  <si>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</si>
  <si>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</si>
  <si>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</si>
  <si>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</si>
  <si>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</si>
  <si>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</si>
  <si>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</si>
  <si>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</si>
  <si>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</si>
  <si>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</si>
  <si>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</si>
  <si>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</si>
  <si>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</si>
  <si>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</si>
  <si>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</si>
  <si>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</si>
  <si>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</si>
  <si>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</si>
  <si>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</si>
  <si>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</si>
  <si>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</si>
  <si>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</si>
  <si>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</si>
  <si>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</si>
  <si>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</si>
  <si>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</si>
  <si>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</si>
  <si>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</si>
  <si>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</si>
  <si>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</si>
  <si>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</si>
  <si>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</si>
  <si>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</si>
  <si>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</si>
  <si>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</si>
  <si>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</si>
  <si>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</si>
  <si>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</si>
  <si>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</si>
  <si>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</si>
  <si>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</si>
  <si>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</si>
  <si>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</si>
  <si>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</si>
  <si>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</si>
  <si>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</si>
  <si>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</si>
  <si>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</si>
  <si>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</si>
  <si>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</si>
  <si>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</si>
  <si>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</si>
  <si>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</si>
  <si>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</si>
  <si>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</si>
  <si>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</si>
  <si>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</si>
  <si>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</si>
  <si>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</si>
  <si>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</si>
  <si>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</si>
  <si>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</si>
  <si>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</si>
  <si>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</si>
  <si>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</si>
  <si>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</si>
  <si>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</si>
  <si>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</si>
  <si>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</si>
  <si>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</si>
  <si>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</si>
  <si>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</si>
  <si>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</si>
  <si>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</si>
  <si>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</si>
  <si>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</si>
  <si>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</si>
  <si>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</si>
  <si>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</si>
  <si>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</si>
  <si>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</si>
  <si>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</si>
  <si>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</si>
  <si>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</si>
  <si>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</si>
  <si>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</si>
  <si>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</si>
  <si>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</si>
  <si>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</si>
  <si>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</si>
  <si>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</si>
  <si>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</si>
  <si>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</si>
  <si>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</si>
  <si>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</si>
  <si>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</si>
  <si>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</si>
  <si>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</si>
  <si>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</si>
  <si>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</si>
  <si>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</si>
  <si>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</si>
  <si>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</si>
  <si>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</si>
  <si>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</si>
  <si>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</si>
  <si>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</si>
  <si>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</si>
  <si>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</si>
  <si>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</si>
  <si>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</si>
  <si>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</si>
  <si>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</si>
  <si>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</si>
  <si>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</si>
  <si>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</si>
  <si>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</si>
  <si>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</si>
  <si>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</si>
  <si>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</si>
  <si>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</si>
  <si>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</si>
  <si>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</si>
  <si>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</si>
  <si>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</si>
  <si>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</si>
  <si>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</si>
  <si>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</si>
  <si>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</si>
  <si>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</si>
  <si>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</si>
  <si>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</si>
  <si>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</si>
  <si>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</si>
  <si>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</si>
  <si>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</si>
  <si>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</si>
  <si>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</si>
  <si>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</si>
  <si>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</si>
  <si>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</si>
  <si>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</si>
  <si>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</si>
  <si>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</si>
  <si>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</si>
  <si>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</si>
  <si>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</si>
  <si>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</si>
  <si>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</si>
  <si>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</si>
  <si>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</si>
  <si>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</si>
  <si>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</si>
  <si>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</si>
  <si>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</si>
  <si>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</si>
  <si>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</si>
  <si>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</si>
  <si>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</si>
  <si>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</si>
  <si>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</si>
  <si>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</si>
  <si>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</si>
  <si>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</si>
  <si>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</si>
  <si>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</si>
  <si>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</si>
  <si>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</si>
  <si>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</si>
  <si>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</si>
  <si>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</si>
  <si>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</si>
  <si>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</si>
  <si>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</si>
  <si>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</si>
  <si>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</si>
  <si>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</si>
  <si>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</si>
  <si>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</si>
  <si>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</si>
  <si>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</si>
  <si>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</si>
  <si>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</si>
  <si>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</si>
  <si>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</si>
  <si>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</si>
  <si>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</si>
  <si>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</si>
  <si>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</si>
  <si>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</si>
  <si>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</si>
  <si>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</si>
  <si>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</si>
  <si>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</si>
  <si>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</si>
  <si>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</si>
  <si>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</si>
  <si>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</si>
  <si>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</si>
  <si>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</si>
  <si>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</si>
  <si>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</si>
  <si>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</si>
  <si>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</si>
  <si>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</si>
  <si>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</si>
  <si>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</si>
  <si>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</si>
  <si>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</si>
  <si>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</si>
  <si>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</si>
  <si>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</si>
  <si>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</si>
  <si>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</si>
  <si>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</si>
  <si>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</si>
  <si>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</si>
  <si>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</si>
  <si>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</si>
  <si>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</si>
  <si>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</si>
  <si>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</si>
  <si>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</si>
  <si>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</si>
  <si>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</si>
  <si>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</si>
  <si>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</si>
  <si>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</si>
  <si>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</si>
  <si>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</si>
  <si>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</si>
  <si>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</si>
  <si>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</si>
  <si>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</si>
  <si>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</si>
  <si>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</si>
  <si>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</si>
  <si>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</si>
  <si>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</si>
  <si>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</si>
  <si>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</si>
  <si>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</si>
  <si>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</si>
  <si>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</si>
  <si>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</si>
  <si>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</si>
  <si>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</si>
  <si>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</si>
  <si>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</si>
  <si>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</si>
  <si>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</si>
  <si>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</si>
  <si>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</si>
  <si>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</si>
  <si>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</si>
  <si>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</si>
  <si>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</si>
  <si>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</si>
  <si>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</si>
  <si>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</si>
  <si>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</si>
  <si>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</si>
  <si>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</si>
  <si>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</si>
  <si>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</si>
  <si>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</si>
  <si>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</si>
  <si>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</si>
  <si>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</si>
  <si>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</si>
  <si>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</si>
  <si>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</si>
  <si>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</si>
  <si>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</si>
  <si>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</si>
  <si>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</si>
  <si>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</si>
  <si>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</si>
  <si>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</si>
  <si>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</si>
  <si>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</si>
  <si>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</si>
  <si>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</si>
  <si>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</si>
  <si>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</si>
  <si>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</si>
  <si>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</si>
  <si>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</si>
  <si>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</si>
  <si>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</si>
  <si>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</si>
  <si>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</si>
  <si>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</si>
  <si>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</si>
  <si>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</si>
  <si>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</si>
  <si>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</si>
  <si>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</si>
  <si>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</si>
  <si>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</si>
  <si>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</si>
  <si>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</si>
  <si>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</si>
  <si>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</si>
  <si>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</si>
  <si>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</si>
  <si>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</si>
  <si>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</si>
  <si>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</si>
  <si>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</si>
  <si>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</si>
  <si>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</si>
  <si>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</si>
  <si>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</si>
  <si>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</si>
  <si>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</si>
  <si>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</si>
  <si>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</si>
  <si>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</si>
  <si>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</si>
  <si>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</si>
  <si>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</si>
  <si>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</si>
  <si>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</si>
  <si>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</si>
  <si>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</si>
  <si>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</si>
  <si>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</si>
  <si>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</si>
  <si>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</si>
  <si>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</si>
  <si>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</si>
  <si>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</si>
  <si>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</si>
  <si>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</si>
  <si>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</si>
  <si>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</si>
  <si>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</si>
  <si>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</si>
  <si>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</si>
  <si>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</si>
  <si>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</si>
  <si>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</si>
  <si>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</si>
  <si>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</si>
  <si>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</si>
  <si>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</si>
  <si>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</si>
  <si>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</si>
  <si>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</si>
  <si>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</si>
  <si>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</si>
  <si>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</si>
  <si>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</si>
  <si>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</si>
  <si>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</si>
  <si>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</si>
  <si>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</si>
  <si>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</si>
  <si>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</si>
  <si>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</si>
  <si>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</si>
  <si>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</si>
  <si>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</si>
  <si>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</si>
  <si>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</si>
  <si>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</si>
  <si>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</si>
  <si>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</si>
  <si>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</si>
  <si>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</si>
  <si>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</si>
  <si>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</si>
  <si>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</si>
  <si>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</si>
  <si>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</si>
  <si>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</si>
  <si>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</si>
  <si>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</si>
  <si>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</si>
  <si>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</si>
  <si>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</si>
  <si>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</si>
  <si>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</si>
  <si>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</si>
  <si>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</si>
  <si>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</si>
  <si>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</si>
  <si>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</si>
  <si>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</si>
  <si>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</si>
  <si>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</si>
  <si>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</si>
  <si>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</si>
  <si>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</si>
  <si>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</si>
  <si>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</si>
  <si>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</si>
  <si>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</si>
  <si>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</si>
  <si>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</si>
  <si>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</si>
  <si>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</si>
  <si>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</si>
  <si>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</si>
  <si>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</si>
  <si>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</si>
  <si>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</si>
  <si>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</si>
  <si>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</si>
  <si>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</si>
  <si>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</si>
  <si>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</si>
  <si>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</si>
  <si>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</si>
  <si>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</si>
  <si>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</si>
  <si>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</si>
  <si>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</si>
  <si>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</si>
  <si>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</si>
  <si>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</si>
  <si>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</si>
  <si>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</si>
  <si>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</si>
  <si>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</si>
  <si>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</si>
  <si>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</si>
  <si>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</si>
  <si>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</si>
  <si>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</si>
  <si>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</si>
  <si>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</si>
  <si>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</si>
  <si>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</si>
  <si>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</si>
  <si>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</si>
  <si>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</si>
  <si>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</si>
  <si>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</si>
  <si>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</si>
  <si>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</si>
  <si>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</si>
  <si>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</si>
  <si>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</si>
  <si>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</si>
  <si>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</si>
  <si>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</si>
  <si>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</si>
  <si>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</si>
  <si>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</si>
  <si>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</si>
  <si>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</si>
  <si>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</si>
  <si>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</si>
  <si>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</si>
  <si>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</si>
  <si>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</si>
  <si>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</si>
  <si>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</si>
  <si>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</si>
  <si>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</si>
  <si>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</si>
  <si>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</si>
  <si>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</si>
  <si>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</si>
  <si>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</si>
  <si>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</si>
  <si>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</si>
  <si>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</si>
  <si>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</si>
  <si>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</si>
  <si>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</si>
  <si>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</si>
  <si>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</si>
  <si>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</si>
  <si>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</si>
  <si>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</si>
  <si>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</si>
  <si>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</si>
  <si>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</si>
  <si>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</si>
  <si>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</si>
  <si>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</si>
  <si>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</si>
  <si>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</si>
  <si>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</si>
  <si>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</si>
  <si>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</si>
  <si>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</si>
  <si>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</si>
  <si>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</si>
  <si>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</si>
  <si>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</si>
  <si>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</si>
  <si>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</si>
  <si>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</si>
  <si>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</si>
  <si>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</si>
  <si>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</si>
  <si>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</si>
  <si>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</si>
  <si>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</si>
  <si>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</si>
  <si>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</si>
  <si>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</si>
  <si>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</si>
  <si>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</si>
  <si>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</si>
  <si>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</si>
  <si>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</si>
  <si>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</si>
  <si>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</si>
  <si>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</si>
  <si>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</si>
  <si>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</si>
  <si>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</si>
  <si>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</si>
  <si>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</si>
  <si>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</si>
  <si>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</si>
  <si>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</si>
  <si>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</si>
  <si>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</si>
  <si>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</si>
  <si>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</si>
  <si>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</si>
  <si>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</si>
  <si>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</si>
  <si>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</si>
  <si>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</si>
  <si>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</si>
  <si>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</si>
  <si>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</si>
  <si>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</si>
  <si>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</si>
  <si>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</si>
  <si>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</si>
  <si>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</si>
  <si>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</si>
  <si>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</si>
  <si>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</si>
  <si>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</si>
  <si>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</si>
  <si>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</si>
  <si>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</si>
  <si>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</si>
  <si>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</si>
  <si>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</si>
  <si>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</si>
  <si>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</si>
  <si>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</si>
  <si>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</si>
  <si>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</si>
  <si>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</si>
  <si>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</si>
  <si>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</si>
  <si>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</si>
  <si>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</si>
  <si>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</si>
  <si>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</si>
  <si>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</si>
  <si>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</si>
  <si>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</si>
  <si>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</si>
  <si>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</si>
  <si>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</si>
  <si>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</si>
  <si>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</si>
  <si>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</si>
  <si>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</si>
  <si>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</si>
  <si>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</si>
  <si>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</si>
  <si>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</si>
  <si>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</si>
  <si>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</si>
  <si>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</si>
  <si>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</si>
  <si>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</si>
  <si>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</si>
  <si>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</si>
  <si>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</si>
  <si>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</si>
  <si>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</si>
  <si>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</si>
  <si>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</si>
  <si>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</si>
  <si>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</si>
  <si>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</si>
  <si>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</si>
  <si>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</si>
  <si>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</si>
  <si>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</si>
  <si>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</si>
  <si>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</si>
  <si>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</si>
  <si>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</si>
  <si>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</si>
  <si>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</si>
  <si>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</si>
  <si>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</si>
  <si>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</si>
  <si>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</si>
  <si>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</si>
  <si>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</si>
  <si>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</si>
  <si>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</si>
  <si>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</si>
  <si>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</si>
  <si>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</si>
  <si>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</si>
  <si>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</si>
  <si>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</si>
  <si>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</si>
  <si>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</si>
  <si>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</si>
  <si>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</si>
  <si>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</si>
  <si>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</si>
  <si>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</si>
  <si>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</si>
  <si>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</si>
  <si>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</si>
  <si>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</si>
  <si>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</si>
  <si>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</si>
  <si>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</si>
  <si>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</si>
  <si>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</si>
  <si>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</si>
  <si>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</si>
  <si>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</si>
  <si>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</si>
  <si>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</si>
  <si>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</si>
  <si>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</si>
  <si>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</si>
  <si>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</si>
  <si>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</si>
  <si>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</si>
  <si>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</si>
  <si>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</si>
  <si>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</si>
  <si>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</si>
  <si>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</si>
  <si>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</si>
  <si>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</si>
  <si>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</si>
  <si>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</si>
  <si>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</si>
  <si>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</si>
  <si>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</si>
  <si>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</si>
  <si>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</si>
  <si>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</si>
  <si>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</si>
  <si>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</si>
  <si>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</si>
  <si>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</si>
  <si>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</si>
  <si>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</si>
  <si>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</si>
  <si>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</si>
  <si>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</si>
  <si>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</si>
  <si>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</si>
  <si>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</si>
  <si>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</si>
  <si>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</si>
  <si>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</si>
  <si>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</si>
  <si>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</si>
  <si>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</si>
  <si>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</si>
  <si>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</si>
  <si>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</si>
  <si>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</si>
  <si>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</si>
  <si>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</si>
  <si>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</si>
  <si>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</si>
  <si>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</si>
  <si>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</si>
  <si>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</si>
  <si>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</si>
  <si>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</si>
  <si>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</si>
  <si>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</si>
  <si>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</si>
  <si>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</si>
  <si>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</si>
  <si>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</si>
  <si>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</si>
  <si>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</si>
  <si>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</si>
  <si>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</si>
  <si>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</si>
  <si>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</si>
  <si>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</si>
  <si>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</si>
  <si>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</si>
  <si>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</si>
  <si>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</si>
  <si>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</si>
  <si>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</si>
  <si>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</si>
  <si>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</si>
  <si>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</si>
  <si>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</si>
  <si>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</si>
  <si>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</si>
  <si>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</si>
  <si>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</si>
  <si>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</si>
  <si>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</si>
  <si>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</si>
  <si>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</si>
  <si>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</si>
  <si>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</si>
  <si>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</si>
  <si>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</si>
  <si>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</si>
  <si>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</si>
  <si>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</si>
  <si>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</si>
  <si>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</si>
  <si>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</si>
  <si>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</si>
  <si>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</si>
  <si>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</si>
  <si>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</si>
  <si>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</si>
  <si>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</si>
  <si>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</si>
  <si>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</si>
  <si>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</si>
  <si>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</si>
  <si>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</si>
  <si>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</si>
  <si>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</si>
  <si>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</si>
  <si>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</si>
  <si>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</si>
  <si>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</si>
  <si>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</si>
  <si>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</si>
  <si>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</si>
  <si>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</si>
  <si>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</si>
  <si>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</si>
  <si>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</si>
  <si>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</si>
  <si>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</si>
  <si>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</si>
  <si>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</si>
  <si>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</si>
  <si>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</si>
  <si>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</si>
  <si>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</si>
  <si>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</si>
  <si>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</si>
  <si>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</si>
  <si>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</si>
  <si>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</si>
  <si>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</si>
  <si>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</si>
  <si>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</si>
  <si>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</si>
  <si>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</si>
  <si>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</si>
  <si>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</si>
  <si>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</si>
  <si>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</si>
  <si>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</si>
  <si>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</si>
  <si>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</si>
  <si>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</si>
  <si>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</si>
  <si>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</si>
  <si>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</si>
  <si>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</si>
  <si>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</si>
  <si>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</si>
  <si>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</si>
  <si>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</si>
  <si>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</si>
  <si>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</si>
  <si>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</si>
  <si>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</si>
  <si>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</si>
  <si>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</si>
  <si>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</si>
  <si>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</si>
  <si>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</si>
  <si>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</si>
  <si>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</si>
  <si>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</si>
  <si>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</si>
  <si>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</si>
  <si>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</si>
  <si>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</si>
  <si>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</si>
  <si>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</si>
  <si>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</si>
  <si>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</si>
  <si>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</si>
  <si>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</si>
  <si>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</si>
  <si>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</si>
  <si>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</si>
  <si>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</si>
  <si>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</si>
  <si>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</si>
  <si>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</si>
  <si>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</si>
  <si>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</si>
  <si>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</si>
  <si>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</si>
  <si>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</si>
  <si>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</si>
  <si>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</si>
  <si>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</si>
  <si>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</si>
  <si>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</si>
  <si>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</si>
  <si>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</si>
  <si>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</si>
  <si>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</si>
  <si>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</si>
  <si>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</si>
  <si>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</si>
  <si>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</si>
  <si>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</si>
  <si>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</si>
  <si>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</si>
  <si>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</si>
  <si>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</si>
  <si>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</si>
  <si>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</si>
  <si>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</si>
  <si>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</si>
  <si>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</si>
  <si>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</si>
  <si>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</si>
  <si>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</si>
  <si>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</si>
  <si>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</si>
  <si>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</si>
  <si>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</si>
  <si>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</si>
  <si>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</si>
  <si>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</si>
  <si>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</si>
  <si>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</si>
  <si>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</si>
  <si>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</si>
  <si>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</si>
  <si>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</si>
  <si>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</si>
  <si>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</si>
  <si>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</si>
  <si>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</si>
  <si>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</si>
  <si>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</si>
  <si>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</si>
  <si>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</si>
  <si>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</si>
  <si>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</si>
  <si>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</si>
  <si>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</si>
  <si>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</si>
  <si>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</si>
  <si>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</si>
  <si>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</si>
  <si>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</si>
  <si>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</si>
  <si>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</si>
  <si>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</si>
  <si>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</si>
  <si>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</si>
  <si>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</si>
  <si>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</si>
  <si>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</si>
  <si>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</si>
  <si>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</si>
  <si>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</si>
  <si>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</si>
  <si>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</si>
  <si>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</si>
  <si>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</si>
  <si>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</si>
  <si>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</si>
  <si>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</si>
  <si>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</si>
  <si>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</si>
  <si>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</si>
  <si>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</si>
  <si>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</si>
  <si>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</si>
  <si>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</si>
  <si>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</si>
  <si>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</si>
  <si>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</si>
  <si>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</si>
  <si>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</si>
  <si>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</si>
  <si>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</si>
  <si>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</si>
  <si>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</si>
  <si>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</si>
  <si>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</si>
  <si>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</si>
  <si>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</si>
  <si>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</si>
  <si>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</si>
  <si>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</si>
  <si>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</si>
  <si>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</si>
  <si>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</si>
  <si>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</si>
  <si>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</si>
  <si>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</si>
  <si>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</si>
  <si>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</si>
  <si>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</si>
  <si>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</si>
  <si>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</si>
  <si>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</si>
  <si>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</si>
  <si>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</si>
  <si>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</si>
  <si>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</si>
  <si>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</si>
  <si>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</si>
  <si>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</si>
  <si>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</si>
  <si>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</si>
  <si>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</si>
  <si>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</si>
  <si>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</si>
  <si>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</si>
  <si>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</si>
  <si>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</si>
  <si>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</si>
  <si>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</si>
  <si>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</si>
  <si>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</si>
  <si>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</si>
  <si>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</si>
  <si>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</si>
  <si>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</si>
  <si>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</si>
  <si>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</si>
  <si>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</si>
  <si>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</si>
  <si>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</si>
  <si>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</si>
  <si>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</si>
  <si>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</si>
  <si>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</si>
  <si>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</si>
  <si>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</si>
  <si>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</si>
  <si>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</si>
  <si>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</si>
  <si>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</si>
  <si>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</si>
  <si>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</si>
  <si>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</si>
  <si>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</si>
  <si>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</si>
  <si>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</si>
  <si>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</si>
  <si>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</si>
  <si>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</si>
  <si>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</si>
  <si>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</si>
  <si>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</si>
  <si>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</si>
  <si>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</si>
  <si>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</si>
  <si>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</si>
  <si>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</si>
  <si>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</si>
  <si>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</si>
  <si>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</si>
  <si>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</si>
  <si>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</si>
  <si>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</si>
  <si>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</si>
  <si>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</si>
  <si>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</si>
  <si>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</si>
  <si>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</si>
  <si>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</si>
  <si>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</si>
  <si>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</si>
  <si>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</si>
  <si>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</si>
  <si>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</si>
  <si>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</si>
  <si>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</si>
  <si>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</si>
  <si>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</si>
  <si>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</si>
  <si>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</si>
  <si>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</si>
  <si>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</si>
  <si>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</si>
  <si>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</si>
  <si>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</si>
  <si>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</si>
  <si>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</si>
  <si>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</si>
  <si>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</si>
  <si>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</si>
  <si>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</si>
  <si>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</si>
  <si>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</si>
  <si>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</si>
  <si>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</si>
  <si>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</si>
  <si>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</si>
  <si>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</si>
  <si>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</si>
  <si>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</si>
  <si>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</si>
  <si>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</si>
  <si>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</si>
  <si>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</si>
  <si>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</si>
  <si>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</si>
  <si>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</si>
  <si>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</si>
  <si>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</si>
  <si>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</si>
  <si>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</si>
  <si>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</si>
  <si>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</si>
  <si>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</si>
  <si>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</si>
  <si>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</si>
  <si>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</si>
  <si>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</si>
  <si>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</si>
  <si>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</si>
  <si>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</si>
  <si>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</si>
  <si>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</si>
  <si>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</si>
  <si>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</si>
  <si>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</si>
  <si>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</si>
  <si>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</si>
  <si>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</si>
  <si>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</si>
  <si>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</si>
  <si>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</si>
  <si>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</si>
  <si>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</si>
  <si>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</si>
  <si>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</si>
  <si>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</si>
  <si>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</si>
  <si>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</si>
  <si>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</si>
  <si>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</si>
  <si>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</si>
  <si>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</si>
  <si>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</si>
  <si>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</si>
  <si>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</si>
  <si>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</si>
  <si>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</si>
  <si>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</si>
  <si>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</si>
  <si>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</si>
  <si>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</si>
  <si>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</si>
  <si>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</si>
  <si>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</si>
  <si>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</si>
  <si>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</si>
  <si>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</si>
  <si>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</si>
  <si>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</si>
  <si>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</si>
  <si>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</si>
  <si>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</si>
  <si>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</si>
  <si>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</si>
  <si>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</si>
  <si>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</si>
  <si>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</si>
  <si>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</si>
  <si>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</si>
  <si>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</si>
  <si>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</si>
  <si>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</si>
  <si>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</si>
  <si>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</si>
  <si>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</si>
  <si>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</si>
  <si>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</si>
  <si>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</si>
  <si>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</si>
  <si>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</si>
  <si>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</si>
  <si>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</si>
  <si>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</si>
  <si>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</si>
  <si>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</si>
  <si>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</si>
  <si>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</si>
  <si>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</si>
  <si>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</si>
  <si>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</si>
  <si>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</si>
  <si>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</si>
  <si>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</si>
  <si>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</si>
  <si>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</si>
  <si>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</si>
  <si>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</si>
  <si>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</si>
  <si>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</si>
  <si>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</si>
  <si>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</si>
  <si>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</si>
  <si>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</si>
  <si>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</si>
  <si>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</si>
  <si>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</si>
  <si>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</si>
  <si>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</si>
  <si>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</si>
  <si>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</si>
  <si>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</si>
  <si>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</si>
  <si>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</si>
  <si>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</si>
  <si>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</si>
  <si>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</si>
  <si>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</si>
  <si>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</si>
  <si>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</si>
  <si>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</si>
  <si>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</si>
  <si>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</si>
  <si>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</si>
  <si>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</si>
  <si>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</si>
  <si>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</si>
  <si>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</si>
  <si>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</si>
  <si>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</si>
  <si>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</si>
  <si>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</si>
  <si>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</si>
  <si>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</si>
  <si>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</si>
  <si>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</si>
  <si>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</si>
  <si>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</si>
  <si>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</si>
  <si>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</si>
  <si>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</si>
  <si>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</si>
  <si>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</si>
  <si>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</si>
  <si>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</si>
  <si>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</si>
  <si>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</si>
  <si>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</si>
  <si>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</si>
  <si>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</si>
  <si>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</si>
  <si>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</si>
  <si>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</si>
  <si>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</si>
  <si>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</si>
  <si>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</si>
  <si>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</si>
  <si>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</si>
  <si>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</si>
  <si>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</si>
  <si>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</si>
  <si>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</si>
  <si>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</si>
  <si>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</si>
  <si>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</si>
  <si>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</si>
  <si>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</si>
  <si>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</si>
  <si>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</si>
  <si>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</si>
  <si>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</si>
  <si>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</si>
  <si>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</si>
  <si>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</si>
  <si>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</si>
  <si>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</si>
  <si>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</si>
  <si>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</si>
  <si>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</si>
  <si>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</si>
  <si>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</si>
  <si>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</si>
  <si>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</si>
  <si>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</si>
  <si>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</si>
  <si>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</si>
  <si>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</si>
  <si>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</si>
  <si>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</si>
  <si>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</si>
  <si>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</si>
  <si>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</si>
  <si>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</si>
  <si>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</si>
  <si>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</si>
  <si>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</si>
  <si>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</si>
  <si>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</si>
  <si>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</si>
  <si>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</si>
  <si>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</si>
  <si>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</si>
  <si>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</si>
  <si>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</si>
  <si>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</si>
  <si>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</si>
  <si>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</si>
  <si>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</si>
  <si>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</si>
  <si>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</si>
  <si>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</si>
  <si>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</si>
  <si>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</si>
  <si>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</si>
  <si>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</si>
  <si>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</si>
  <si>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</si>
  <si>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</si>
  <si>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</si>
  <si>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</si>
  <si>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</si>
  <si>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</si>
  <si>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</si>
  <si>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</si>
  <si>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</si>
  <si>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</si>
  <si>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</si>
  <si>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</si>
  <si>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</si>
  <si>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</si>
  <si>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</si>
  <si>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</si>
  <si>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</si>
  <si>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</si>
  <si>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</si>
  <si>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</si>
  <si>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</si>
  <si>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</si>
  <si>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</si>
  <si>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</si>
  <si>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</si>
  <si>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</si>
  <si>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</si>
  <si>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</si>
  <si>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</si>
  <si>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</si>
  <si>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</si>
  <si>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</si>
  <si>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</si>
  <si>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</si>
  <si>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</si>
  <si>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</si>
  <si>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</si>
  <si>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</si>
  <si>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</si>
  <si>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</si>
  <si>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</si>
  <si>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</si>
  <si>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</si>
  <si>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</si>
  <si>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</si>
  <si>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</si>
  <si>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</si>
  <si>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</si>
  <si>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</si>
  <si>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</si>
  <si>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</si>
  <si>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</si>
  <si>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</si>
  <si>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</si>
  <si>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</si>
  <si>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</si>
  <si>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</si>
  <si>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</si>
  <si>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</si>
  <si>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</si>
  <si>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</si>
  <si>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</si>
  <si>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</si>
  <si>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</si>
  <si>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</si>
  <si>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</si>
  <si>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</si>
  <si>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</si>
  <si>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</si>
  <si>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</si>
  <si>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</si>
  <si>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</si>
  <si>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</si>
  <si>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</si>
  <si>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</si>
  <si>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</si>
  <si>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</si>
  <si>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</si>
  <si>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</si>
  <si>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</si>
  <si>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</si>
  <si>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</si>
  <si>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</si>
  <si>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</si>
  <si>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</si>
  <si>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</si>
  <si>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</si>
  <si>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</si>
  <si>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</si>
  <si>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</si>
  <si>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</si>
  <si>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</si>
  <si>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</si>
  <si>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</si>
  <si>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</si>
  <si>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</si>
  <si>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</si>
  <si>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</si>
  <si>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</si>
  <si>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</si>
  <si>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</si>
  <si>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</si>
  <si>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</si>
  <si>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</si>
  <si>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</si>
  <si>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</si>
  <si>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</si>
  <si>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</si>
  <si>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</si>
  <si>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</si>
  <si>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</si>
  <si>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</si>
  <si>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</si>
  <si>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</si>
  <si>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</si>
  <si>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</si>
  <si>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</si>
  <si>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</si>
  <si>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</si>
  <si>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</si>
  <si>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</si>
  <si>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</si>
  <si>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</si>
  <si>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</si>
  <si>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</si>
  <si>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</si>
  <si>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</si>
  <si>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</si>
  <si>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</si>
  <si>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</si>
  <si>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</si>
  <si>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</si>
  <si>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</si>
  <si>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</si>
  <si>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</si>
  <si>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</si>
  <si>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</si>
  <si>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</si>
  <si>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</si>
  <si>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</si>
  <si>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</si>
  <si>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</si>
  <si>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</si>
  <si>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</si>
  <si>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</si>
  <si>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</si>
  <si>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</si>
  <si>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</si>
  <si>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</si>
  <si>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</si>
  <si>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</si>
  <si>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</si>
  <si>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</si>
  <si>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</si>
  <si>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</si>
  <si>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</si>
  <si>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</si>
  <si>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</si>
  <si>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</si>
  <si>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</si>
  <si>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</si>
  <si>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</si>
  <si>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</si>
  <si>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</si>
  <si>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</si>
  <si>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</si>
  <si>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</si>
  <si>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</si>
  <si>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</si>
  <si>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</si>
  <si>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</si>
  <si>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</si>
  <si>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</si>
  <si>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</si>
  <si>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</si>
  <si>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</si>
  <si>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</si>
  <si>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</si>
  <si>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</si>
  <si>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</si>
  <si>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</si>
  <si>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</si>
  <si>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</si>
  <si>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</si>
  <si>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</si>
  <si>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</si>
  <si>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</si>
  <si>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</si>
  <si>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</si>
  <si>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</si>
  <si>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</si>
  <si>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</si>
  <si>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</si>
  <si>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</si>
  <si>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</si>
  <si>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</si>
  <si>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</si>
  <si>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</si>
  <si>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</si>
  <si>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</si>
  <si>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</si>
  <si>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</si>
  <si>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</si>
  <si>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</si>
  <si>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</si>
  <si>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</si>
  <si>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</si>
  <si>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</si>
  <si>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</si>
  <si>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</si>
  <si>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</si>
  <si>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</si>
  <si>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</si>
  <si>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</si>
  <si>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</si>
  <si>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</si>
  <si>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</si>
  <si>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</si>
  <si>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</si>
  <si>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</si>
  <si>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</si>
  <si>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</si>
  <si>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</si>
  <si>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</si>
  <si>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</si>
  <si>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</si>
  <si>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</si>
  <si>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</si>
  <si>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</si>
  <si>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</si>
  <si>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</si>
  <si>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</si>
  <si>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</si>
  <si>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</si>
  <si>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</si>
  <si>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</si>
  <si>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</si>
  <si>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</si>
  <si>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</si>
  <si>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</si>
  <si>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</si>
  <si>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</si>
  <si>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</si>
  <si>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</si>
  <si>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</si>
  <si>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</si>
  <si>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</si>
  <si>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</si>
  <si>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</si>
  <si>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</si>
  <si>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</si>
  <si>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</si>
  <si>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</si>
  <si>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</si>
  <si>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</si>
  <si>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</si>
  <si>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</si>
  <si>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</si>
  <si>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</si>
  <si>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</si>
  <si>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</si>
  <si>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</si>
  <si>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</si>
  <si>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</si>
  <si>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</si>
  <si>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</si>
  <si>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</si>
  <si>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</si>
  <si>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</si>
  <si>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</si>
  <si>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</si>
  <si>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</si>
  <si>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</si>
  <si>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</si>
  <si>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</si>
  <si>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</si>
  <si>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</si>
  <si>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</si>
  <si>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</si>
  <si>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</si>
  <si>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</si>
  <si>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</si>
  <si>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</si>
  <si>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</si>
  <si>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</si>
  <si>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</si>
  <si>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</si>
  <si>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</si>
  <si>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</si>
  <si>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</si>
  <si>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</si>
  <si>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</si>
  <si>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</si>
  <si>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</si>
  <si>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</si>
  <si>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</si>
  <si>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</si>
  <si>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</si>
  <si>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</si>
  <si>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</si>
  <si>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</si>
  <si>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</si>
  <si>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</si>
  <si>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</si>
  <si>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</si>
  <si>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</si>
  <si>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</si>
  <si>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</si>
  <si>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</si>
  <si>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</si>
  <si>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</si>
  <si>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</si>
  <si>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</si>
  <si>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</si>
  <si>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</si>
  <si>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</si>
  <si>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</si>
  <si>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</si>
  <si>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</si>
  <si>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</si>
  <si>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</si>
  <si>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</si>
  <si>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</si>
  <si>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</si>
  <si>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</si>
  <si>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</si>
  <si>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</si>
  <si>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</si>
  <si>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</si>
  <si>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</si>
  <si>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</si>
  <si>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</si>
  <si>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</si>
  <si>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</si>
  <si>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</si>
  <si>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</si>
  <si>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</si>
  <si>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</si>
  <si>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</si>
  <si>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</si>
  <si>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</si>
  <si>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</si>
  <si>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</si>
  <si>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</si>
  <si>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</si>
  <si>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</si>
  <si>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</si>
  <si>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</si>
  <si>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</si>
  <si>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</si>
  <si>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</si>
  <si>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</si>
  <si>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</si>
  <si>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</si>
  <si>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</si>
  <si>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</si>
  <si>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</si>
  <si>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</si>
  <si>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</si>
  <si>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</si>
  <si>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</si>
  <si>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</si>
  <si>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</si>
  <si>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</si>
  <si>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</si>
  <si>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</si>
  <si>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</si>
  <si>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</si>
  <si>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</si>
  <si>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</si>
  <si>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</si>
  <si>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</si>
  <si>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</si>
  <si>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</si>
  <si>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</si>
  <si>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</si>
  <si>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</si>
  <si>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</si>
  <si>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</si>
  <si>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</si>
  <si>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</si>
  <si>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</si>
  <si>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</si>
  <si>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</si>
  <si>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</si>
  <si>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</si>
  <si>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</si>
  <si>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</si>
  <si>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</si>
  <si>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</si>
  <si>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</si>
  <si>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</si>
  <si>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</si>
  <si>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</si>
  <si>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</si>
  <si>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</si>
  <si>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</si>
  <si>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</si>
  <si>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</si>
  <si>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</si>
  <si>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</si>
  <si>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</si>
  <si>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</si>
  <si>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</si>
  <si>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</si>
  <si>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</si>
  <si>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</si>
  <si>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</si>
  <si>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</si>
  <si>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</si>
  <si>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</si>
  <si>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</si>
  <si>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</si>
  <si>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</si>
  <si>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</si>
  <si>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</si>
  <si>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</si>
  <si>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</si>
  <si>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</si>
  <si>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</si>
  <si>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</si>
  <si>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</si>
  <si>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</si>
  <si>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</si>
  <si>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</si>
  <si>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</si>
  <si>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</si>
  <si>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</si>
  <si>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</si>
  <si>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</si>
  <si>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</si>
  <si>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</si>
  <si>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</si>
  <si>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</si>
  <si>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</si>
  <si>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</si>
  <si>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</si>
  <si>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</si>
  <si>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</si>
  <si>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</si>
  <si>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</si>
  <si>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</si>
  <si>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</si>
  <si>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</si>
  <si>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</si>
  <si>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</si>
  <si>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</si>
  <si>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</si>
  <si>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</si>
  <si>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</si>
  <si>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</si>
  <si>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</si>
  <si>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</si>
  <si>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</si>
  <si>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</si>
  <si>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</si>
  <si>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</si>
  <si>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</si>
  <si>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</si>
  <si>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</si>
  <si>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</si>
  <si>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</si>
  <si>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</si>
  <si>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</si>
  <si>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</si>
  <si>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</si>
  <si>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</si>
  <si>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</si>
  <si>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</si>
  <si>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</si>
  <si>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</si>
  <si>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</si>
  <si>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</si>
  <si>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</si>
  <si>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</si>
  <si>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</si>
  <si>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</si>
  <si>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</si>
  <si>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</si>
  <si>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</si>
  <si>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</si>
  <si>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</si>
  <si>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</si>
  <si>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</si>
  <si>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</si>
  <si>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</si>
  <si>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</si>
  <si>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</si>
  <si>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</si>
  <si>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</si>
  <si>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</si>
  <si>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</si>
  <si>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</si>
  <si>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</si>
  <si>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</si>
  <si>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</si>
  <si>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</si>
  <si>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</si>
  <si>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</si>
  <si>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</si>
  <si>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</si>
  <si>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</si>
  <si>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</si>
  <si>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</si>
  <si>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</si>
  <si>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</si>
  <si>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</si>
  <si>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</si>
  <si>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</si>
  <si>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</si>
  <si>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</si>
  <si>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</si>
  <si>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</si>
  <si>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</si>
  <si>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</si>
  <si>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</si>
  <si>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</si>
  <si>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</si>
  <si>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</si>
  <si>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</si>
  <si>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</si>
  <si>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</si>
  <si>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</si>
  <si>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</si>
  <si>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</si>
  <si>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</si>
  <si>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</si>
  <si>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</si>
  <si>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</si>
  <si>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</si>
  <si>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</si>
  <si>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</si>
  <si>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</si>
  <si>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</si>
  <si>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</si>
  <si>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</si>
  <si>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</si>
  <si>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</si>
  <si>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</si>
  <si>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</si>
  <si>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</si>
  <si>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</si>
  <si>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</si>
  <si>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</si>
  <si>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</si>
  <si>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</si>
  <si>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</si>
  <si>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</si>
  <si>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</si>
  <si>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</si>
  <si>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</si>
  <si>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</si>
  <si>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</si>
  <si>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</si>
  <si>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</si>
  <si>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</si>
  <si>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</si>
  <si>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</si>
  <si>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</si>
  <si>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</si>
  <si>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</si>
  <si>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</si>
  <si>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</si>
  <si>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</si>
  <si>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</si>
  <si>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</si>
  <si>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</si>
  <si>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</si>
  <si>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</si>
  <si>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</si>
  <si>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</si>
  <si>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</si>
  <si>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</si>
  <si>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</si>
  <si>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</si>
  <si>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</si>
  <si>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</si>
  <si>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</si>
  <si>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</si>
  <si>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</si>
  <si>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</si>
  <si>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</si>
  <si>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</si>
  <si>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</si>
  <si>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</si>
  <si>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</si>
  <si>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</si>
  <si>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</si>
  <si>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</si>
  <si>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</si>
  <si>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</si>
  <si>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</si>
  <si>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</si>
  <si>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</si>
  <si>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</si>
  <si>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</si>
  <si>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</si>
  <si>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</si>
  <si>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</si>
  <si>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</si>
  <si>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</si>
  <si>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</si>
  <si>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</si>
  <si>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</si>
  <si>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</si>
  <si>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</si>
  <si>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</si>
  <si>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</si>
  <si>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</si>
  <si>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</si>
  <si>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</si>
  <si>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</si>
  <si>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</si>
  <si>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</si>
  <si>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</si>
  <si>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</si>
  <si>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</si>
  <si>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</si>
  <si>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</si>
  <si>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</si>
  <si>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</si>
  <si>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</si>
  <si>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</si>
  <si>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</si>
  <si>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</si>
  <si>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</si>
  <si>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</si>
  <si>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</si>
  <si>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</si>
  <si>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</si>
  <si>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</si>
  <si>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</si>
  <si>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</si>
  <si>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</si>
  <si>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</si>
  <si>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</si>
  <si>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</si>
  <si>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</si>
  <si>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</si>
  <si>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</si>
  <si>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</si>
  <si>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</si>
  <si>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</si>
  <si>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</si>
  <si>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</si>
  <si>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</si>
  <si>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</si>
  <si>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</si>
  <si>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</si>
  <si>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</si>
  <si>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</si>
  <si>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</si>
  <si>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</si>
  <si>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</si>
  <si>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</si>
  <si>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</si>
  <si>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</si>
  <si>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</si>
  <si>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</si>
  <si>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</si>
  <si>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</si>
  <si>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</si>
  <si>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</si>
  <si>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</si>
  <si>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</si>
  <si>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</si>
  <si>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</si>
  <si>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</si>
  <si>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</si>
  <si>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</si>
  <si>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</si>
  <si>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</si>
  <si>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</si>
  <si>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</si>
  <si>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</si>
  <si>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</si>
  <si>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</si>
  <si>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</si>
  <si>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</si>
  <si>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</si>
  <si>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</si>
  <si>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</si>
  <si>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</si>
  <si>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</si>
  <si>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</si>
  <si>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</si>
  <si>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</si>
  <si>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</si>
  <si>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</si>
  <si>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</si>
  <si>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</si>
  <si>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</si>
  <si>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</si>
  <si>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</si>
  <si>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</si>
  <si>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</si>
  <si>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</si>
  <si>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</si>
  <si>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</si>
  <si>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</si>
  <si>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</si>
  <si>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</si>
  <si>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</si>
  <si>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</si>
  <si>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</si>
  <si>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</si>
  <si>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</si>
  <si>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</si>
  <si>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</si>
  <si>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</si>
  <si>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</si>
  <si>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</si>
  <si>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</si>
  <si>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</si>
  <si>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</si>
  <si>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</si>
  <si>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</si>
  <si>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</si>
  <si>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</si>
  <si>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</si>
  <si>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</si>
  <si>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</si>
  <si>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</si>
  <si>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</si>
  <si>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</si>
  <si>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</si>
  <si>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</si>
  <si>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</si>
  <si>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</si>
  <si>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</si>
  <si>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</si>
  <si>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</si>
  <si>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</si>
  <si>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</si>
  <si>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</si>
  <si>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</si>
  <si>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</si>
  <si>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</si>
  <si>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</si>
  <si>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</si>
  <si>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</si>
  <si>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</si>
  <si>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</si>
  <si>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</si>
  <si>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</si>
  <si>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</si>
  <si>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</si>
  <si>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</si>
  <si>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</si>
  <si>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</si>
  <si>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</si>
  <si>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</si>
  <si>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</si>
  <si>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</si>
  <si>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</si>
  <si>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</si>
  <si>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</si>
  <si>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</si>
  <si>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</si>
  <si>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</si>
  <si>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</si>
  <si>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</si>
  <si>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</si>
  <si>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</si>
  <si>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</si>
  <si>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</si>
  <si>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</si>
  <si>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</si>
  <si>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</si>
  <si>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</si>
  <si>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</si>
  <si>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</si>
  <si>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</si>
  <si>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</si>
  <si>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</si>
  <si>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</si>
  <si>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</si>
  <si>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</si>
  <si>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</si>
  <si>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</si>
  <si>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</si>
  <si>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</si>
  <si>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</si>
  <si>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</si>
  <si>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</si>
  <si>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</si>
  <si>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</si>
  <si>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</si>
  <si>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</si>
  <si>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</si>
  <si>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</si>
  <si>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</si>
  <si>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</si>
  <si>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</si>
  <si>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</si>
  <si>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</si>
  <si>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</si>
  <si>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</si>
  <si>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</si>
  <si>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</si>
  <si>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</si>
  <si>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</si>
  <si>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</si>
  <si>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</si>
  <si>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</si>
  <si>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</si>
  <si>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</si>
  <si>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</si>
  <si>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</si>
  <si>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</si>
  <si>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</si>
  <si>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</si>
  <si>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</si>
  <si>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</si>
  <si>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</si>
  <si>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</si>
  <si>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</si>
  <si>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</si>
  <si>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</si>
  <si>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</si>
  <si>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</si>
  <si>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</si>
  <si>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</si>
  <si>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</si>
  <si>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</si>
  <si>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</si>
  <si>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</si>
  <si>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</si>
  <si>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</si>
  <si>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</si>
  <si>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</si>
  <si>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</si>
  <si>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</si>
  <si>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</si>
  <si>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</si>
  <si>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</si>
  <si>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</si>
  <si>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</si>
  <si>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</si>
  <si>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</si>
  <si>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</si>
  <si>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</si>
  <si>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</si>
  <si>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</si>
  <si>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</si>
  <si>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</si>
  <si>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</si>
  <si>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</si>
  <si>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</si>
  <si>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</si>
  <si>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</si>
  <si>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</si>
  <si>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</si>
  <si>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</si>
  <si>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</si>
  <si>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</si>
  <si>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</si>
  <si>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</si>
  <si>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</si>
  <si>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</si>
  <si>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</si>
  <si>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</si>
  <si>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</si>
  <si>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</si>
  <si>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</si>
  <si>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</si>
  <si>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</si>
  <si>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</si>
  <si>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</si>
  <si>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</si>
  <si>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</si>
  <si>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</si>
  <si>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</si>
  <si>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</si>
  <si>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</si>
  <si>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</si>
  <si>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</si>
  <si>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</si>
  <si>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</si>
  <si>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</si>
  <si>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</si>
  <si>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</si>
  <si>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</si>
  <si>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</si>
  <si>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</si>
  <si>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</si>
  <si>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</si>
  <si>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</si>
  <si>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</si>
  <si>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</si>
  <si>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</si>
  <si>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</si>
  <si>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</si>
  <si>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</si>
  <si>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</si>
  <si>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</si>
  <si>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</si>
  <si>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</si>
  <si>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</si>
  <si>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</si>
  <si>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</si>
  <si>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</si>
  <si>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</si>
  <si>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</si>
  <si>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</si>
  <si>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</si>
  <si>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</si>
  <si>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</si>
  <si>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</si>
  <si>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</si>
  <si>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</si>
  <si>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</si>
  <si>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</si>
  <si>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</si>
  <si>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</si>
  <si>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</si>
  <si>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</si>
  <si>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</si>
  <si>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</si>
  <si>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</si>
  <si>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</si>
  <si>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</si>
  <si>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</si>
  <si>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</si>
  <si>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</si>
  <si>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</si>
  <si>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</si>
  <si>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</si>
  <si>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</si>
  <si>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</si>
  <si>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</si>
  <si>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</si>
  <si>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</si>
  <si>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</si>
  <si>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</si>
  <si>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</si>
  <si>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</si>
  <si>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</si>
  <si>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</si>
  <si>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</si>
  <si>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</si>
  <si>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</si>
  <si>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</si>
  <si>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</si>
  <si>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</si>
  <si>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</si>
  <si>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</si>
  <si>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</si>
  <si>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</si>
  <si>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</si>
  <si>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</si>
  <si>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</si>
  <si>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</si>
  <si>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</si>
  <si>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</si>
  <si>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</si>
  <si>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</si>
  <si>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</si>
  <si>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</si>
  <si>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</si>
  <si>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</si>
  <si>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</si>
  <si>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</si>
  <si>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</si>
  <si>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</si>
  <si>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</si>
  <si>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</si>
  <si>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</si>
  <si>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</si>
  <si>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</si>
  <si>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</si>
  <si>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</si>
  <si>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</si>
  <si>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</si>
  <si>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</si>
  <si>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</si>
  <si>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</si>
  <si>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</si>
  <si>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</si>
  <si>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</si>
  <si>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</si>
  <si>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</si>
  <si>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</si>
  <si>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</si>
  <si>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</si>
  <si>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</si>
  <si>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</si>
  <si>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</si>
  <si>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</si>
  <si>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</si>
  <si>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</si>
  <si>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</si>
  <si>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</si>
  <si>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</si>
  <si>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</si>
  <si>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</si>
  <si>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</si>
  <si>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</si>
  <si>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</si>
  <si>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</si>
  <si>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</si>
  <si>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</si>
  <si>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</si>
  <si>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</si>
  <si>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</si>
  <si>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</si>
  <si>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</si>
  <si>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</si>
  <si>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</si>
  <si>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</si>
  <si>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</si>
  <si>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</si>
  <si>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</si>
  <si>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</si>
  <si>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</si>
  <si>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</si>
  <si>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</si>
  <si>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</si>
  <si>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</si>
  <si>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</si>
  <si>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</si>
  <si>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</si>
  <si>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</si>
  <si>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</si>
  <si>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</si>
  <si>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</si>
  <si>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</si>
  <si>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</si>
  <si>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</si>
  <si>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</si>
  <si>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</si>
  <si>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</si>
  <si>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</si>
  <si>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</si>
  <si>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</si>
  <si>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</si>
  <si>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</si>
  <si>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</si>
  <si>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</si>
  <si>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</si>
  <si>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</si>
  <si>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</si>
  <si>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</si>
  <si>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</si>
  <si>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</si>
  <si>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</si>
  <si>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</si>
  <si>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</si>
  <si>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</si>
  <si>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</si>
  <si>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</si>
  <si>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</si>
  <si>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</si>
  <si>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</si>
  <si>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</si>
  <si>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</si>
  <si>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</si>
  <si>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</si>
  <si>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</si>
  <si>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</si>
  <si>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</si>
  <si>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</si>
  <si>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</si>
  <si>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</si>
  <si>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</si>
  <si>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</si>
  <si>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</si>
  <si>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</si>
  <si>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</si>
  <si>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</si>
  <si>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</si>
  <si>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</si>
  <si>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</si>
  <si>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</si>
  <si>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</si>
  <si>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</si>
  <si>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</si>
  <si>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</si>
  <si>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</si>
  <si>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</si>
  <si>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</si>
  <si>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</si>
  <si>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</si>
  <si>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</si>
  <si>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</si>
  <si>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</si>
  <si>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</si>
  <si>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</si>
  <si>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</si>
  <si>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</si>
  <si>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</si>
  <si>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</si>
  <si>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</si>
  <si>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</si>
  <si>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</si>
  <si>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</si>
  <si>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</si>
  <si>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</si>
  <si>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</si>
  <si>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</si>
  <si>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</si>
  <si>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</si>
  <si>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</si>
  <si>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</si>
  <si>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</si>
  <si>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</si>
  <si>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</si>
  <si>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</si>
  <si>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</si>
  <si>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</si>
  <si>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</si>
  <si>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</si>
  <si>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</si>
  <si>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</si>
  <si>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</si>
  <si>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</si>
  <si>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</si>
  <si>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</si>
  <si>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</si>
  <si>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</si>
  <si>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</si>
  <si>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</si>
  <si>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</si>
  <si>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</si>
  <si>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</si>
  <si>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</si>
  <si>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</si>
  <si>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</si>
  <si>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</si>
  <si>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</si>
  <si>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</si>
  <si>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</si>
  <si>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</si>
  <si>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</si>
  <si>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</si>
  <si>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</si>
  <si>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</si>
  <si>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</si>
  <si>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</si>
  <si>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</si>
  <si>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</si>
  <si>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</si>
  <si>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</si>
  <si>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</si>
  <si>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</si>
  <si>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</si>
  <si>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</si>
  <si>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</si>
  <si>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</si>
  <si>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</si>
  <si>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</si>
  <si>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</si>
  <si>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</si>
  <si>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</si>
  <si>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</si>
  <si>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</si>
  <si>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</si>
  <si>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</si>
  <si>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</si>
  <si>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</si>
  <si>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</si>
  <si>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</si>
  <si>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</si>
  <si>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</si>
  <si>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</si>
  <si>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</si>
  <si>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</si>
  <si>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</si>
  <si>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</si>
  <si>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</si>
  <si>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</si>
  <si>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</si>
  <si>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</si>
  <si>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</si>
  <si>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</si>
  <si>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</si>
  <si>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</si>
  <si>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</si>
  <si>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</si>
  <si>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</si>
  <si>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</si>
  <si>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</si>
  <si>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</si>
  <si>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</si>
  <si>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</si>
  <si>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</si>
  <si>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</si>
  <si>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</si>
  <si>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</si>
  <si>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</si>
  <si>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</si>
  <si>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</si>
  <si>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</si>
  <si>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</si>
  <si>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</si>
  <si>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</si>
  <si>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</si>
  <si>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</si>
  <si>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</si>
  <si>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</si>
  <si>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</si>
  <si>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</si>
  <si>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</si>
  <si>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</si>
  <si>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</si>
  <si>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</si>
  <si>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</si>
  <si>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</si>
  <si>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</si>
  <si>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</si>
  <si>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</si>
  <si>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</si>
  <si>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</si>
  <si>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</si>
  <si>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</si>
  <si>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</si>
  <si>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</si>
  <si>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</si>
  <si>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</si>
  <si>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</si>
  <si>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</si>
  <si>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</si>
  <si>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</si>
  <si>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</si>
  <si>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</si>
  <si>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</si>
  <si>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</si>
  <si>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</si>
  <si>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</si>
  <si>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</si>
  <si>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</si>
  <si>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</si>
  <si>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</si>
  <si>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</si>
  <si>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</si>
  <si>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</si>
  <si>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</si>
  <si>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</si>
  <si>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</si>
  <si>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</si>
  <si>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</si>
  <si>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</si>
  <si>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</si>
  <si>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</si>
  <si>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</si>
  <si>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</si>
  <si>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</si>
  <si>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</si>
  <si>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</si>
  <si>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</si>
  <si>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</si>
  <si>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</si>
  <si>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</si>
  <si>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</si>
  <si>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</si>
  <si>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</si>
  <si>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</si>
  <si>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</si>
  <si>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</si>
  <si>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</si>
  <si>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</si>
  <si>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</si>
  <si>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</si>
  <si>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</si>
  <si>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</si>
  <si>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</si>
  <si>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</si>
  <si>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</si>
  <si>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</si>
  <si>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</si>
  <si>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</si>
  <si>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</si>
  <si>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</si>
  <si>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</si>
  <si>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</si>
  <si>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</si>
  <si>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</si>
  <si>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</si>
  <si>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</si>
  <si>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</si>
  <si>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</si>
  <si>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</si>
  <si>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</si>
  <si>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</si>
  <si>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</si>
  <si>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</si>
  <si>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</si>
  <si>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</si>
  <si>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</si>
  <si>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</si>
  <si>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</si>
  <si>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</si>
  <si>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</si>
  <si>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</si>
  <si>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</si>
  <si>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</si>
  <si>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</si>
  <si>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</si>
  <si>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</si>
  <si>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</si>
  <si>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</si>
  <si>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</si>
  <si>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</si>
  <si>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</si>
  <si>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</si>
  <si>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</si>
  <si>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</si>
  <si>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</si>
  <si>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</si>
  <si>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</si>
  <si>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</si>
  <si>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</si>
  <si>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</si>
  <si>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</si>
  <si>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</si>
  <si>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</si>
  <si>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</si>
  <si>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</si>
  <si>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</si>
  <si>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</si>
  <si>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</si>
  <si>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</si>
  <si>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</si>
  <si>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</si>
  <si>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</si>
  <si>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</si>
  <si>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</si>
  <si>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</si>
  <si>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</si>
  <si>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</si>
  <si>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</si>
  <si>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</si>
  <si>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</si>
  <si>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</si>
  <si>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</si>
  <si>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</si>
  <si>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</si>
  <si>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</si>
  <si>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</si>
  <si>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</si>
  <si>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</si>
  <si>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</si>
  <si>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</si>
  <si>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</si>
  <si>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</si>
  <si>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</si>
  <si>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</si>
  <si>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</si>
  <si>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</si>
  <si>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</si>
  <si>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</si>
  <si>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</si>
  <si>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</si>
  <si>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</si>
  <si>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</si>
  <si>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</si>
  <si>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</si>
  <si>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</si>
  <si>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</si>
  <si>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</si>
  <si>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</si>
  <si>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</si>
  <si>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</si>
  <si>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</si>
  <si>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</si>
  <si>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</si>
  <si>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</si>
  <si>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</si>
  <si>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</si>
  <si>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</si>
  <si>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</si>
  <si>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</si>
  <si>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</si>
  <si>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</si>
  <si>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</si>
  <si>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</si>
  <si>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</si>
  <si>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</si>
  <si>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</si>
  <si>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</si>
  <si>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</si>
  <si>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</si>
  <si>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</si>
  <si>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</si>
  <si>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</si>
  <si>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</si>
  <si>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</si>
  <si>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</si>
  <si>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</si>
  <si>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</si>
  <si>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</si>
  <si>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</si>
  <si>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</si>
  <si>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</si>
  <si>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</si>
  <si>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</si>
  <si>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</si>
  <si>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</si>
  <si>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</si>
  <si>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</si>
  <si>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</si>
  <si>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</si>
  <si>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</si>
  <si>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</si>
  <si>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</si>
  <si>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</si>
  <si>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</si>
  <si>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</si>
  <si>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</si>
  <si>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</si>
  <si>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</si>
  <si>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</si>
  <si>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</si>
  <si>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</si>
  <si>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</si>
  <si>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</si>
  <si>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</si>
  <si>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</si>
  <si>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</si>
  <si>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</si>
  <si>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</si>
  <si>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</si>
  <si>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</si>
  <si>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</si>
  <si>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</si>
  <si>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</si>
  <si>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</si>
  <si>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</si>
  <si>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</si>
  <si>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</si>
  <si>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</si>
  <si>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</si>
  <si>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</si>
  <si>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</si>
  <si>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</si>
  <si>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</si>
  <si>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</si>
  <si>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</si>
  <si>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</si>
  <si>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</si>
  <si>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</si>
  <si>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</si>
  <si>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</si>
  <si>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</si>
  <si>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</si>
  <si>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</si>
  <si>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</si>
  <si>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</si>
  <si>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</si>
  <si>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</si>
  <si>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</si>
  <si>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</si>
  <si>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</si>
  <si>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</si>
  <si>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</si>
  <si>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</si>
  <si>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</si>
  <si>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</si>
  <si>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</si>
  <si>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</si>
  <si>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</si>
  <si>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</si>
  <si>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</si>
  <si>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</si>
  <si>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</si>
  <si>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</si>
  <si>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</si>
  <si>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</si>
  <si>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</si>
  <si>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</si>
  <si>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</si>
  <si>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</si>
  <si>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</si>
  <si>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</si>
  <si>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</si>
  <si>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</si>
  <si>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</si>
  <si>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</si>
  <si>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</si>
  <si>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</si>
  <si>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</si>
  <si>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</si>
  <si>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</si>
  <si>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</si>
  <si>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</si>
  <si>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</si>
  <si>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</si>
  <si>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</si>
  <si>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</si>
  <si>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</si>
  <si>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</si>
  <si>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</si>
  <si>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</si>
  <si>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</si>
  <si>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</si>
  <si>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</si>
  <si>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</si>
  <si>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</si>
  <si>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</si>
  <si>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</si>
  <si>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</si>
  <si>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</si>
  <si>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</si>
  <si>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</si>
  <si>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</si>
  <si>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</si>
  <si>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</si>
  <si>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</si>
  <si>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</si>
  <si>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</si>
  <si>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</si>
  <si>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</si>
  <si>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</si>
  <si>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</si>
  <si>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</si>
  <si>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</si>
  <si>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</si>
  <si>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</si>
  <si>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</si>
  <si>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</si>
  <si>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</si>
  <si>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</si>
  <si>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</si>
  <si>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</si>
  <si>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</si>
  <si>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</si>
  <si>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</si>
  <si>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</si>
  <si>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</si>
  <si>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</si>
  <si>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</si>
  <si>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</si>
  <si>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</si>
  <si>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</si>
  <si>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</si>
  <si>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</si>
  <si>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</si>
  <si>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</si>
  <si>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</si>
  <si>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</si>
  <si>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</si>
  <si>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</si>
  <si>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</si>
  <si>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</si>
  <si>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</si>
  <si>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</si>
  <si>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</si>
  <si>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</si>
  <si>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</si>
  <si>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</si>
  <si>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</si>
  <si>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</si>
  <si>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</si>
  <si>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</si>
  <si>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</si>
  <si>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</si>
  <si>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</si>
  <si>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</si>
  <si>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</si>
  <si>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</si>
  <si>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</si>
  <si>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</si>
  <si>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</si>
  <si>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</si>
  <si>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</si>
  <si>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</si>
  <si>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</si>
  <si>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</si>
  <si>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</si>
  <si>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</si>
  <si>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</si>
  <si>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</si>
  <si>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</si>
  <si>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</si>
  <si>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</si>
  <si>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</si>
  <si>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</si>
  <si>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</si>
  <si>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</si>
  <si>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</si>
  <si>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</si>
  <si>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</si>
  <si>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</si>
  <si>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</si>
  <si>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</si>
  <si>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</si>
  <si>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</si>
  <si>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</si>
  <si>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</si>
  <si>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</si>
  <si>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</si>
  <si>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</si>
  <si>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</si>
  <si>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</si>
  <si>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</si>
  <si>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</si>
  <si>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</si>
  <si>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</si>
  <si>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</si>
  <si>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</si>
  <si>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</si>
  <si>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</si>
  <si>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</si>
  <si>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</si>
  <si>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</si>
  <si>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</si>
  <si>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</si>
  <si>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</si>
  <si>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</si>
  <si>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</si>
  <si>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</si>
  <si>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</si>
  <si>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</si>
  <si>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</si>
  <si>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</si>
  <si>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</si>
  <si>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</si>
  <si>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</si>
  <si>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</si>
  <si>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</si>
  <si>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</si>
  <si>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</si>
  <si>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</si>
  <si>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</si>
  <si>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</si>
  <si>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</si>
  <si>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</si>
  <si>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</si>
  <si>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</si>
  <si>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</si>
  <si>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</si>
  <si>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</si>
  <si>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</si>
  <si>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</si>
  <si>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</si>
  <si>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</si>
  <si>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</si>
  <si>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</si>
  <si>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</si>
  <si>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</si>
  <si>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</si>
  <si>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</si>
  <si>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</si>
  <si>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</si>
  <si>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</si>
  <si>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</si>
  <si>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</si>
  <si>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</si>
  <si>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</si>
  <si>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</si>
  <si>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</si>
  <si>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</si>
  <si>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</si>
  <si>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</si>
  <si>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</si>
  <si>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</si>
  <si>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</si>
  <si>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</si>
  <si>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</si>
  <si>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</si>
  <si>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</si>
  <si>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</si>
  <si>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</si>
  <si>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</si>
  <si>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</si>
  <si>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</si>
  <si>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</si>
  <si>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</si>
  <si>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</si>
  <si>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</si>
  <si>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</si>
  <si>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</si>
  <si>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</si>
  <si>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</si>
  <si>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</si>
  <si>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</si>
  <si>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</si>
  <si>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</si>
  <si>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</si>
  <si>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</si>
  <si>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</si>
  <si>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</si>
  <si>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</si>
  <si>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</si>
  <si>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</si>
  <si>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</si>
  <si>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</si>
  <si>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</si>
  <si>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</si>
  <si>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</si>
  <si>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</si>
  <si>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</si>
  <si>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</si>
  <si>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</si>
  <si>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</si>
  <si>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</si>
  <si>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</si>
  <si>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</si>
  <si>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</si>
  <si>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</si>
  <si>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</si>
  <si>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</si>
  <si>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</si>
  <si>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</si>
  <si>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</si>
  <si>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</si>
  <si>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</si>
  <si>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</si>
  <si>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</si>
  <si>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</si>
  <si>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</si>
  <si>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</si>
  <si>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</si>
  <si>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</si>
  <si>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</si>
  <si>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</si>
  <si>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</si>
  <si>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</si>
  <si>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</si>
  <si>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</si>
  <si>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</si>
  <si>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</si>
  <si>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</si>
  <si>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</si>
  <si>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</si>
  <si>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</si>
  <si>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</si>
  <si>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</si>
  <si>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</si>
  <si>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</si>
  <si>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</si>
  <si>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</si>
  <si>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</si>
  <si>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</si>
  <si>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</si>
  <si>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</si>
  <si>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</si>
  <si>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</si>
  <si>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</si>
  <si>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</si>
  <si>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</si>
  <si>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</si>
  <si>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</si>
  <si>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</si>
  <si>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</si>
  <si>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</si>
  <si>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</si>
  <si>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</si>
  <si>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</si>
  <si>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</si>
  <si>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</si>
  <si>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</si>
  <si>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</si>
  <si>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</si>
  <si>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</si>
  <si>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</si>
  <si>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</si>
  <si>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</si>
  <si>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</si>
  <si>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</si>
  <si>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</si>
  <si>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</si>
  <si>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</si>
  <si>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</si>
  <si>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</si>
  <si>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</si>
  <si>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</si>
  <si>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</si>
  <si>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</si>
  <si>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</si>
  <si>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</si>
  <si>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</si>
  <si>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</si>
  <si>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</si>
  <si>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</si>
  <si>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</si>
  <si>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</si>
  <si>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</si>
  <si>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</si>
  <si>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</si>
  <si>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</si>
  <si>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</si>
  <si>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</si>
  <si>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</si>
  <si>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</si>
  <si>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</si>
  <si>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</si>
  <si>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</si>
  <si>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</si>
  <si>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</si>
  <si>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</si>
  <si>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</si>
  <si>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</si>
  <si>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</si>
  <si>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</si>
  <si>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</si>
  <si>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</si>
  <si>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</si>
  <si>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</si>
  <si>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</si>
  <si>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</si>
  <si>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</si>
  <si>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</si>
  <si>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</si>
  <si>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</si>
  <si>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</si>
  <si>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</si>
  <si>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</si>
  <si>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</si>
  <si>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</si>
  <si>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</si>
  <si>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</si>
  <si>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</si>
  <si>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</si>
  <si>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</si>
  <si>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</si>
  <si>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</si>
  <si>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</si>
  <si>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</si>
  <si>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</si>
  <si>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</si>
  <si>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</si>
  <si>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</si>
  <si>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</si>
  <si>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</si>
  <si>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</si>
  <si>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</si>
  <si>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</si>
  <si>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</si>
  <si>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</si>
  <si>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</si>
  <si>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</si>
  <si>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</si>
  <si>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</si>
  <si>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</si>
  <si>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</si>
  <si>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</si>
  <si>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</si>
  <si>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</si>
  <si>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</si>
  <si>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</si>
  <si>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</si>
  <si>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</si>
  <si>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</si>
  <si>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</si>
  <si>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</si>
  <si>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</si>
  <si>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</si>
  <si>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</si>
  <si>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</si>
  <si>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</si>
  <si>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</si>
  <si>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</si>
  <si>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</si>
  <si>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</si>
  <si>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</si>
  <si>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</si>
  <si>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</si>
  <si>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</si>
  <si>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</si>
  <si>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</si>
  <si>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</si>
  <si>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</si>
  <si>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</si>
  <si>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</si>
  <si>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</si>
  <si>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</si>
  <si>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</si>
  <si>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</si>
  <si>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</si>
  <si>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</si>
  <si>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</si>
  <si>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</si>
  <si>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</si>
  <si>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</si>
  <si>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</si>
  <si>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</si>
  <si>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</si>
  <si>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</si>
  <si>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</si>
  <si>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</si>
  <si>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</si>
  <si>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</si>
  <si>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</si>
  <si>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</si>
  <si>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</si>
  <si>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</si>
  <si>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</si>
  <si>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</si>
  <si>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</si>
  <si>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</si>
  <si>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</si>
  <si>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</si>
  <si>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</si>
  <si>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</si>
  <si>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</si>
  <si>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</si>
  <si>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</si>
  <si>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</si>
  <si>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</si>
  <si>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</si>
  <si>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</si>
  <si>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</si>
  <si>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</si>
  <si>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</si>
  <si>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</si>
  <si>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</si>
  <si>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</si>
  <si>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</si>
  <si>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</si>
  <si>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</si>
  <si>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</si>
  <si>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</si>
  <si>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</si>
  <si>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</si>
  <si>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</si>
  <si>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</si>
  <si>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</si>
  <si>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</si>
  <si>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</si>
  <si>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</si>
  <si>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</si>
  <si>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</si>
  <si>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</si>
  <si>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</si>
  <si>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</si>
  <si>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</si>
  <si>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</si>
  <si>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</si>
  <si>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</si>
  <si>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</si>
  <si>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</si>
  <si>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</si>
  <si>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</si>
  <si>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</si>
  <si>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</si>
  <si>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</si>
  <si>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</si>
  <si>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</si>
  <si>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</si>
  <si>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</si>
  <si>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</si>
  <si>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</si>
  <si>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</si>
  <si>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</si>
  <si>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</si>
  <si>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</si>
  <si>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</si>
  <si>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</si>
  <si>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</si>
  <si>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</si>
  <si>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</si>
  <si>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</si>
  <si>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</si>
  <si>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</si>
  <si>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</si>
  <si>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</si>
  <si>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</si>
  <si>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</si>
  <si>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</si>
  <si>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</si>
  <si>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</si>
  <si>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</si>
  <si>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</si>
  <si>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</si>
  <si>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</si>
  <si>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</si>
  <si>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</si>
  <si>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</si>
  <si>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</si>
  <si>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</si>
  <si>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</si>
  <si>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</si>
  <si>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</si>
  <si>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</si>
  <si>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</si>
  <si>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</si>
  <si>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</si>
  <si>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</si>
  <si>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</si>
  <si>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</si>
  <si>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</si>
  <si>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</si>
  <si>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</si>
  <si>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</si>
  <si>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</si>
  <si>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</si>
  <si>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</si>
  <si>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</si>
  <si>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</si>
  <si>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</si>
  <si>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</si>
  <si>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</si>
  <si>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</si>
  <si>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</si>
  <si>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</si>
  <si>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</si>
  <si>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</si>
  <si>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</si>
  <si>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</si>
  <si>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</si>
  <si>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</si>
  <si>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</si>
  <si>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</si>
  <si>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</si>
  <si>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</si>
  <si>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</si>
  <si>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</si>
  <si>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</si>
  <si>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</si>
  <si>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</si>
  <si>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</si>
  <si>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</si>
  <si>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</si>
  <si>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</si>
  <si>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</si>
  <si>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</si>
  <si>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</si>
  <si>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</si>
  <si>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</si>
  <si>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</si>
  <si>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</si>
  <si>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</si>
  <si>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</si>
  <si>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</si>
  <si>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</si>
  <si>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</si>
  <si>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</si>
  <si>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</si>
  <si>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</si>
  <si>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</si>
  <si>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</si>
  <si>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</si>
  <si>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</si>
  <si>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</si>
  <si>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</si>
  <si>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</si>
  <si>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</si>
  <si>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</si>
  <si>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</si>
  <si>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</si>
  <si>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</si>
  <si>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</si>
  <si>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</si>
  <si>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</si>
  <si>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</si>
  <si>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</si>
  <si>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</si>
  <si>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</si>
  <si>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</si>
  <si>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</si>
  <si>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</si>
  <si>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</si>
  <si>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</si>
  <si>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</si>
  <si>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</si>
  <si>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</si>
  <si>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</si>
  <si>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</si>
  <si>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</si>
  <si>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</si>
  <si>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</si>
  <si>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</si>
  <si>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</si>
  <si>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</si>
  <si>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</si>
  <si>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</si>
  <si>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</si>
  <si>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</si>
  <si>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</si>
  <si>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</si>
  <si>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</si>
  <si>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</si>
  <si>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</si>
  <si>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</si>
  <si>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</si>
  <si>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</si>
  <si>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</si>
  <si>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</si>
  <si>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</si>
  <si>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</si>
  <si>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</si>
  <si>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</si>
  <si>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</si>
  <si>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</si>
  <si>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</si>
  <si>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</si>
  <si>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</si>
  <si>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</si>
  <si>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</si>
  <si>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</si>
  <si>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</si>
  <si>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</si>
  <si>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</si>
  <si>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</si>
  <si>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</si>
  <si>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</si>
  <si>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</si>
  <si>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</si>
  <si>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</si>
  <si>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</si>
  <si>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</si>
  <si>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</si>
  <si>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</si>
  <si>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</si>
  <si>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</si>
  <si>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</si>
  <si>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</si>
  <si>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</si>
  <si>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</si>
  <si>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</si>
  <si>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</si>
  <si>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</si>
  <si>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</si>
  <si>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</si>
  <si>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</si>
  <si>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</si>
  <si>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</si>
  <si>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</si>
  <si>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</si>
  <si>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</si>
  <si>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</si>
  <si>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</si>
  <si>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</si>
  <si>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</si>
  <si>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</si>
  <si>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</si>
  <si>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</si>
  <si>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</si>
  <si>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</si>
  <si>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</si>
  <si>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</si>
  <si>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</si>
  <si>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</si>
  <si>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</si>
  <si>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</si>
  <si>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</si>
  <si>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</si>
  <si>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</si>
  <si>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</si>
  <si>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</si>
  <si>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</si>
  <si>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</si>
  <si>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</si>
  <si>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</si>
  <si>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</si>
  <si>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</si>
  <si>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</si>
  <si>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</si>
  <si>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</si>
  <si>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</si>
  <si>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</si>
  <si>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</si>
  <si>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</si>
  <si>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</si>
  <si>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</si>
  <si>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</si>
  <si>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</si>
  <si>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</si>
  <si>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</si>
  <si>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</si>
  <si>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</si>
  <si>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</si>
  <si>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</si>
  <si>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</si>
  <si>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</si>
  <si>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</si>
  <si>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</si>
  <si>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</si>
  <si>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</si>
  <si>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</si>
  <si>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</si>
  <si>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</si>
  <si>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</si>
  <si>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</si>
  <si>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</si>
  <si>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</si>
  <si>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</si>
  <si>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</si>
  <si>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</si>
  <si>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</si>
  <si>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</si>
  <si>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</si>
  <si>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</si>
  <si>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</si>
  <si>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</si>
  <si>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</si>
  <si>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</si>
  <si>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</si>
  <si>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</si>
  <si>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</si>
  <si>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</si>
  <si>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</si>
  <si>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</si>
  <si>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</si>
  <si>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</si>
  <si>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</si>
  <si>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</si>
  <si>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</si>
  <si>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</si>
  <si>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</si>
  <si>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</si>
  <si>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</si>
  <si>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</si>
  <si>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</si>
  <si>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</si>
  <si>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</si>
  <si>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</si>
  <si>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</si>
  <si>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</si>
  <si>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</si>
  <si>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</si>
  <si>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</si>
  <si>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</si>
  <si>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</si>
  <si>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</si>
  <si>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</si>
  <si>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</si>
  <si>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</si>
  <si>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</si>
  <si>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</si>
  <si>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</si>
  <si>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</si>
  <si>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</si>
  <si>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</si>
  <si>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</si>
  <si>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</si>
  <si>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</si>
  <si>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</si>
  <si>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</si>
  <si>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</si>
  <si>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</si>
  <si>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</si>
  <si>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</si>
  <si>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</si>
  <si>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</si>
  <si>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</si>
  <si>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</si>
  <si>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</si>
  <si>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</si>
  <si>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</si>
  <si>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</si>
  <si>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</si>
  <si>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</si>
  <si>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</si>
  <si>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</si>
  <si>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</si>
  <si>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</si>
  <si>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</si>
  <si>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</si>
  <si>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</si>
  <si>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</si>
  <si>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</si>
  <si>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</si>
  <si>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</si>
  <si>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</si>
  <si>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</si>
  <si>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</si>
  <si>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</si>
  <si>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</si>
  <si>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</si>
  <si>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</si>
  <si>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</si>
  <si>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</si>
  <si>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</si>
  <si>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</si>
  <si>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</si>
  <si>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</si>
  <si>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</si>
  <si>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</si>
  <si>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</si>
  <si>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</si>
  <si>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</si>
  <si>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</si>
  <si>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</si>
  <si>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</si>
  <si>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</si>
  <si>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</si>
  <si>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</si>
  <si>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</si>
  <si>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</si>
  <si>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</si>
  <si>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</si>
  <si>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</si>
  <si>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</si>
  <si>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</si>
  <si>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</si>
  <si>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</si>
  <si>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</si>
  <si>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</si>
  <si>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</si>
  <si>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</si>
  <si>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</si>
  <si>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</si>
  <si>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</si>
  <si>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</si>
  <si>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</si>
  <si>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</si>
  <si>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</si>
  <si>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</si>
  <si>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</si>
  <si>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</si>
  <si>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</si>
  <si>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</si>
  <si>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</si>
  <si>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</si>
  <si>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</si>
  <si>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</si>
  <si>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</si>
  <si>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</si>
  <si>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</si>
  <si>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</si>
  <si>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</si>
  <si>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</si>
  <si>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</si>
  <si>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</si>
  <si>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</si>
  <si>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</si>
  <si>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</si>
  <si>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</si>
  <si>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</si>
  <si>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</si>
  <si>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</si>
  <si>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</si>
  <si>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</si>
  <si>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</si>
  <si>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</si>
  <si>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</si>
  <si>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</si>
  <si>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</si>
  <si>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</si>
  <si>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</si>
  <si>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</si>
  <si>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</si>
  <si>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</si>
  <si>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</si>
  <si>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</si>
  <si>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</si>
  <si>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</si>
  <si>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</si>
  <si>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</si>
  <si>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</si>
  <si>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</si>
  <si>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</si>
  <si>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</si>
  <si>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</si>
  <si>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</si>
  <si>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</si>
  <si>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</si>
  <si>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</si>
  <si>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</si>
  <si>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</si>
  <si>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</si>
  <si>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</si>
  <si>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</si>
  <si>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</si>
  <si>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</si>
  <si>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</si>
  <si>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</si>
  <si>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</si>
  <si>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</si>
  <si>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</si>
  <si>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</si>
  <si>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</si>
  <si>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</si>
  <si>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</si>
  <si>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</si>
  <si>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</si>
  <si>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</si>
  <si>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</si>
  <si>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</si>
  <si>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</si>
  <si>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</si>
  <si>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</si>
  <si>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</si>
  <si>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</si>
  <si>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</si>
  <si>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</si>
  <si>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</si>
  <si>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</si>
  <si>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</si>
  <si>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</si>
  <si>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</si>
  <si>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</si>
  <si>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</si>
  <si>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</si>
  <si>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</si>
  <si>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</si>
  <si>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</si>
  <si>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</si>
  <si>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</si>
  <si>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</si>
  <si>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</si>
  <si>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</si>
  <si>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</si>
  <si>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</si>
  <si>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</si>
  <si>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</si>
  <si>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</si>
  <si>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</si>
  <si>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</si>
  <si>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</si>
  <si>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</si>
  <si>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</si>
  <si>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</si>
  <si>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</si>
  <si>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</si>
  <si>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</si>
  <si>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</si>
  <si>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</si>
  <si>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</si>
  <si>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</si>
  <si>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</si>
  <si>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</si>
  <si>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</si>
  <si>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</si>
  <si>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</si>
  <si>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</si>
  <si>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</si>
  <si>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</si>
  <si>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</si>
  <si>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</si>
  <si>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</si>
  <si>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</si>
  <si>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</si>
  <si>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</si>
  <si>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</si>
  <si>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</si>
  <si>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</si>
  <si>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</si>
  <si>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</si>
  <si>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</si>
  <si>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</si>
  <si>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</si>
  <si>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</si>
  <si>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</si>
  <si>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</si>
  <si>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</si>
  <si>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</si>
  <si>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</si>
  <si>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</si>
  <si>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</si>
  <si>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</si>
  <si>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</si>
  <si>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</si>
  <si>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</si>
  <si>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</si>
  <si>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</si>
  <si>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</si>
  <si>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</si>
  <si>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</si>
  <si>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</si>
  <si>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</si>
  <si>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</si>
  <si>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</si>
  <si>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</si>
  <si>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</si>
  <si>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</si>
  <si>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</si>
  <si>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</si>
  <si>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</si>
  <si>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</si>
  <si>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</si>
  <si>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</si>
  <si>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</si>
  <si>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</si>
  <si>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</si>
  <si>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</si>
  <si>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</si>
  <si>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</si>
  <si>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</si>
  <si>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</si>
  <si>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</si>
  <si>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</si>
  <si>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</si>
  <si>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</si>
  <si>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</si>
  <si>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</si>
  <si>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</si>
  <si>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</si>
  <si>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</si>
  <si>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</si>
  <si>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</si>
  <si>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</si>
  <si>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</si>
  <si>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</si>
  <si>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</si>
  <si>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</si>
  <si>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</si>
  <si>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</si>
  <si>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</si>
  <si>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</si>
  <si>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</si>
  <si>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</si>
  <si>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</si>
  <si>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</si>
  <si>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</si>
  <si>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</si>
  <si>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</si>
  <si>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</si>
  <si>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</si>
  <si>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</si>
  <si>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</si>
  <si>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</si>
  <si>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</si>
  <si>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</si>
  <si>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</si>
  <si>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</si>
  <si>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</si>
  <si>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</si>
  <si>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</si>
  <si>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</si>
  <si>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</si>
  <si>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</si>
  <si>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</si>
  <si>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</si>
  <si>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</si>
  <si>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</si>
  <si>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</si>
  <si>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</si>
  <si>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</si>
  <si>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</si>
  <si>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</si>
  <si>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</si>
  <si>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</si>
  <si>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</si>
  <si>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</si>
  <si>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</si>
  <si>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</si>
  <si>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</si>
  <si>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</si>
  <si>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</si>
  <si>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</si>
  <si>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</si>
  <si>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</si>
  <si>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</si>
  <si>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</si>
  <si>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</si>
  <si>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</si>
  <si>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</si>
  <si>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</si>
  <si>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</si>
  <si>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</si>
  <si>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</si>
  <si>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</si>
  <si>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</si>
  <si>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</si>
  <si>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</si>
  <si>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</si>
  <si>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</si>
  <si>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</si>
  <si>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</si>
  <si>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</si>
  <si>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</si>
  <si>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</si>
  <si>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</si>
  <si>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</si>
  <si>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</si>
  <si>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</si>
  <si>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</si>
  <si>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</si>
  <si>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</si>
  <si>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</si>
  <si>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</si>
  <si>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</si>
  <si>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</si>
  <si>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</si>
  <si>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</si>
  <si>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</si>
  <si>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</si>
  <si>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</si>
  <si>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</si>
  <si>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</si>
  <si>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</si>
  <si>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</si>
  <si>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</si>
  <si>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</si>
  <si>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</si>
  <si>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</si>
  <si>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</si>
  <si>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</si>
  <si>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</si>
  <si>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</si>
  <si>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</si>
  <si>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</si>
  <si>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</si>
  <si>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</si>
  <si>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</si>
  <si>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</si>
  <si>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</si>
  <si>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</si>
  <si>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</si>
  <si>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</si>
  <si>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</si>
  <si>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</si>
  <si>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</si>
  <si>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</si>
  <si>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</si>
  <si>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</si>
  <si>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</si>
  <si>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</si>
  <si>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</si>
  <si>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</si>
  <si>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</si>
  <si>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</si>
  <si>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</si>
  <si>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</si>
  <si>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</si>
  <si>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</si>
  <si>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</si>
  <si>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</si>
  <si>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</si>
  <si>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</si>
  <si>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</si>
  <si>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</si>
  <si>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</si>
  <si>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</si>
  <si>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</si>
  <si>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</si>
  <si>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</si>
  <si>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</si>
  <si>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</si>
  <si>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</si>
  <si>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</si>
  <si>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</si>
  <si>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</si>
  <si>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</si>
  <si>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</si>
  <si>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</si>
  <si>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</si>
  <si>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</si>
  <si>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</si>
  <si>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</si>
  <si>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</si>
  <si>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</si>
  <si>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</si>
  <si>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</si>
  <si>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</si>
  <si>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</si>
  <si>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</si>
  <si>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</si>
  <si>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</si>
  <si>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</si>
  <si>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</si>
  <si>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</si>
  <si>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</si>
  <si>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</si>
  <si>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</si>
  <si>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</si>
  <si>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</si>
  <si>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</si>
  <si>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</si>
  <si>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</si>
  <si>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</si>
  <si>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</si>
  <si>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</si>
  <si>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</si>
  <si>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</si>
  <si>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</si>
  <si>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</si>
  <si>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</si>
  <si>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</si>
  <si>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</si>
  <si>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</si>
  <si>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</si>
  <si>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</si>
  <si>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</si>
  <si>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</si>
  <si>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</si>
  <si>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</si>
  <si>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</si>
  <si>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</si>
  <si>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</si>
  <si>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</si>
  <si>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</si>
  <si>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</si>
  <si>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</si>
  <si>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</si>
  <si>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</si>
  <si>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</si>
  <si>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</si>
  <si>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</si>
  <si>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</si>
  <si>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</si>
  <si>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</si>
  <si>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</si>
  <si>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</si>
  <si>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</si>
  <si>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</si>
  <si>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</si>
  <si>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</si>
  <si>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</si>
  <si>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</si>
  <si>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</si>
  <si>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</si>
  <si>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</si>
  <si>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</si>
  <si>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</si>
  <si>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</si>
  <si>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</si>
  <si>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</si>
  <si>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</si>
  <si>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</si>
  <si>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</si>
  <si>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</si>
  <si>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</si>
  <si>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</si>
  <si>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</si>
  <si>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</si>
  <si>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</si>
  <si>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</si>
  <si>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</si>
  <si>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</si>
  <si>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</si>
  <si>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</si>
  <si>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</si>
  <si>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</si>
  <si>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</si>
  <si>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</si>
  <si>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</si>
  <si>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</si>
  <si>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</si>
  <si>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</si>
  <si>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</si>
  <si>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</si>
  <si>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</si>
  <si>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</si>
  <si>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</si>
  <si>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</si>
  <si>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</si>
  <si>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</si>
  <si>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</si>
  <si>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</si>
  <si>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</si>
  <si>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</si>
  <si>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</si>
  <si>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</si>
  <si>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</si>
  <si>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</si>
  <si>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</si>
  <si>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</si>
  <si>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</si>
  <si>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</si>
  <si>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</si>
  <si>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</si>
  <si>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</si>
  <si>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</si>
  <si>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</si>
  <si>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</si>
  <si>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</si>
  <si>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</si>
  <si>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</si>
  <si>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</si>
  <si>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</si>
  <si>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</si>
  <si>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</si>
  <si>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</si>
  <si>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</si>
  <si>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</si>
  <si>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</si>
  <si>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</si>
  <si>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</si>
  <si>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</si>
  <si>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</si>
  <si>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</si>
  <si>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</si>
  <si>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</si>
  <si>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</si>
  <si>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</si>
  <si>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</si>
  <si>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</si>
  <si>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</si>
  <si>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</si>
  <si>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</si>
  <si>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</si>
  <si>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</si>
  <si>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</si>
  <si>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</si>
  <si>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</si>
  <si>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</si>
  <si>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</si>
  <si>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</si>
  <si>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</si>
  <si>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</si>
  <si>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</si>
  <si>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</si>
  <si>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</si>
  <si>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</si>
  <si>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</si>
  <si>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</si>
  <si>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</si>
  <si>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</si>
  <si>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</si>
  <si>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</si>
  <si>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</si>
  <si>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</si>
  <si>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</si>
  <si>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</si>
  <si>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</si>
  <si>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</si>
  <si>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</si>
  <si>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</si>
  <si>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</si>
  <si>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</si>
  <si>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</si>
  <si>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</si>
  <si>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</si>
  <si>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</si>
  <si>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</si>
  <si>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</si>
  <si>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</si>
  <si>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</si>
  <si>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</si>
  <si>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</si>
  <si>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</si>
  <si>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</si>
  <si>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</si>
  <si>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</si>
  <si>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</si>
  <si>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</si>
  <si>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</si>
  <si>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</si>
  <si>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</si>
  <si>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</si>
  <si>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</si>
  <si>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</si>
  <si>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</si>
  <si>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</si>
  <si>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</si>
  <si>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</si>
  <si>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</si>
  <si>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</si>
  <si>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</si>
  <si>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</si>
  <si>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</si>
  <si>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</si>
  <si>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</si>
  <si>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</si>
  <si>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</si>
  <si>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</si>
  <si>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</si>
  <si>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</si>
  <si>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</si>
  <si>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</si>
  <si>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</si>
  <si>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</si>
  <si>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</si>
  <si>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</si>
  <si>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</si>
  <si>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</si>
  <si>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</si>
  <si>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</si>
  <si>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</si>
  <si>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</si>
  <si>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</si>
  <si>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</si>
  <si>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</si>
  <si>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</si>
  <si>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</si>
  <si>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</si>
  <si>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</si>
  <si>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</si>
  <si>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</si>
  <si>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</si>
  <si>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</si>
  <si>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</si>
  <si>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</si>
  <si>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</si>
  <si>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</si>
  <si>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</si>
  <si>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</si>
  <si>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</si>
  <si>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</si>
  <si>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</si>
  <si>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</si>
  <si>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</si>
  <si>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</si>
  <si>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</si>
  <si>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</si>
  <si>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</si>
  <si>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</si>
  <si>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</si>
  <si>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</si>
  <si>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</si>
  <si>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</si>
  <si>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</si>
  <si>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</si>
  <si>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</si>
  <si>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</si>
  <si>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</si>
  <si>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</si>
  <si>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</si>
  <si>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</si>
  <si>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</si>
  <si>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</si>
  <si>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</si>
  <si>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</si>
  <si>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</si>
  <si>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</si>
  <si>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</si>
  <si>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</si>
  <si>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</si>
  <si>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</si>
  <si>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</si>
  <si>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</si>
  <si>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</si>
  <si>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</si>
  <si>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</si>
  <si>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</si>
  <si>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</si>
  <si>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</si>
  <si>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</si>
  <si>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</si>
  <si>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</si>
  <si>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</si>
  <si>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</si>
  <si>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</si>
  <si>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</si>
  <si>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</si>
  <si>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</si>
  <si>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</si>
  <si>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</si>
  <si>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</si>
  <si>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</si>
  <si>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</si>
  <si>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</si>
  <si>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</si>
  <si>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</si>
  <si>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</si>
  <si>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</si>
  <si>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</si>
  <si>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</si>
  <si>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</si>
  <si>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</si>
  <si>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</si>
  <si>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</si>
  <si>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</si>
  <si>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</si>
  <si>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</si>
  <si>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</si>
  <si>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</si>
  <si>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</si>
  <si>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</si>
  <si>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</si>
  <si>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</si>
  <si>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</si>
  <si>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</si>
  <si>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</si>
  <si>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</si>
  <si>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</si>
  <si>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</si>
  <si>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</si>
  <si>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</si>
  <si>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</si>
  <si>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</si>
  <si>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</si>
  <si>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</si>
  <si>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</si>
  <si>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</si>
  <si>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</si>
  <si>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</si>
  <si>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</si>
  <si>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</si>
  <si>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</si>
  <si>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</si>
  <si>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</si>
  <si>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</si>
  <si>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</si>
  <si>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</si>
  <si>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</si>
  <si>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</si>
  <si>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</si>
  <si>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</si>
  <si>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</si>
  <si>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</si>
  <si>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</si>
  <si>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</si>
  <si>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</si>
  <si>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</si>
  <si>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</si>
  <si>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</si>
  <si>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</si>
  <si>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</si>
  <si>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</si>
  <si>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</si>
  <si>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</si>
  <si>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</si>
  <si>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</si>
  <si>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</si>
  <si>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</si>
  <si>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</si>
  <si>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</si>
  <si>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</si>
  <si>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</si>
  <si>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</si>
  <si>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</si>
  <si>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</si>
  <si>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</si>
  <si>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</si>
  <si>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</si>
  <si>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</si>
  <si>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</si>
  <si>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</si>
  <si>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</si>
  <si>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</si>
  <si>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</si>
  <si>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</si>
  <si>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</si>
  <si>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</si>
  <si>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</si>
  <si>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</si>
  <si>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</si>
  <si>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</si>
  <si>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</si>
  <si>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</si>
  <si>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</si>
  <si>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</si>
  <si>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</si>
  <si>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</si>
  <si>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</si>
  <si>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</si>
  <si>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</si>
  <si>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</si>
  <si>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</si>
  <si>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</si>
  <si>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</si>
  <si>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</si>
  <si>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</si>
  <si>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</si>
  <si>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</si>
  <si>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</si>
  <si>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</si>
  <si>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</si>
  <si>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</si>
  <si>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</si>
  <si>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</si>
  <si>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</si>
  <si>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</si>
  <si>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</si>
  <si>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</si>
  <si>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</si>
  <si>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</si>
  <si>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</si>
  <si>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</si>
  <si>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</si>
  <si>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</si>
  <si>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</si>
  <si>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</si>
  <si>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</si>
  <si>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</si>
  <si>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</si>
  <si>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</si>
  <si>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</si>
  <si>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</si>
  <si>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</si>
  <si>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</si>
  <si>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</si>
  <si>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</si>
  <si>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</si>
  <si>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</si>
  <si>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</si>
  <si>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</si>
  <si>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</si>
  <si>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</si>
  <si>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</si>
  <si>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</si>
  <si>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</si>
  <si>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</si>
  <si>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</si>
  <si>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</si>
  <si>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</si>
  <si>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</si>
  <si>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</si>
  <si>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</si>
  <si>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</si>
  <si>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</si>
  <si>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</si>
  <si>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</si>
  <si>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</si>
  <si>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</si>
  <si>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</si>
  <si>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</si>
  <si>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</si>
  <si>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</si>
  <si>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</si>
  <si>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</si>
  <si>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</si>
  <si>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</si>
  <si>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</si>
  <si>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</si>
  <si>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</si>
  <si>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</si>
  <si>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</si>
  <si>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</si>
  <si>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</si>
  <si>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</si>
  <si>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</si>
  <si>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</si>
  <si>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</si>
  <si>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</si>
  <si>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</si>
  <si>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</si>
  <si>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</si>
  <si>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</si>
  <si>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</si>
  <si>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</si>
  <si>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</si>
  <si>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</si>
  <si>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</si>
  <si>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</si>
  <si>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</si>
  <si>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</si>
  <si>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</si>
  <si>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</si>
  <si>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</si>
  <si>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</si>
  <si>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</si>
  <si>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</si>
  <si>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</si>
  <si>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</si>
  <si>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</si>
  <si>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</si>
  <si>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</si>
  <si>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</si>
  <si>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</si>
  <si>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</si>
  <si>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</si>
  <si>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</si>
  <si>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</si>
  <si>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</si>
  <si>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</si>
  <si>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</si>
  <si>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</si>
  <si>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</si>
  <si>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</si>
  <si>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</si>
  <si>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</si>
  <si>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</si>
  <si>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</si>
  <si>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</si>
  <si>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</si>
  <si>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</si>
  <si>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</si>
  <si>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</si>
  <si>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</si>
  <si>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</si>
  <si>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</si>
  <si>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</si>
  <si>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</si>
  <si>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</si>
  <si>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</si>
  <si>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</si>
  <si>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</si>
  <si>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</si>
  <si>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</si>
  <si>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</si>
  <si>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</si>
  <si>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</si>
  <si>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</si>
  <si>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</si>
  <si>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</si>
  <si>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</si>
  <si>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</si>
  <si>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</si>
  <si>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</si>
  <si>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</si>
  <si>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</si>
  <si>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</si>
  <si>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</si>
  <si>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</si>
  <si>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</si>
  <si>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</si>
  <si>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</si>
  <si>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</si>
  <si>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</si>
  <si>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</si>
  <si>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</si>
  <si>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</si>
  <si>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</si>
  <si>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</si>
  <si>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</si>
  <si>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</si>
  <si>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</si>
  <si>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</si>
  <si>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</si>
  <si>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</si>
  <si>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</si>
  <si>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</si>
  <si>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</si>
  <si>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</si>
  <si>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</si>
  <si>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</si>
  <si>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</si>
  <si>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</si>
  <si>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</si>
  <si>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</si>
  <si>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</si>
  <si>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</si>
  <si>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</si>
  <si>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</si>
  <si>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</si>
  <si>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</si>
  <si>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</si>
  <si>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</si>
  <si>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</si>
  <si>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</si>
  <si>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</si>
  <si>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</si>
  <si>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</si>
  <si>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</si>
  <si>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</si>
  <si>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</si>
  <si>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</si>
  <si>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</si>
  <si>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</si>
  <si>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</si>
  <si>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</si>
  <si>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</si>
  <si>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</si>
  <si>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</si>
  <si>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</si>
  <si>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</si>
  <si>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</si>
  <si>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</si>
  <si>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</si>
  <si>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</si>
  <si>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</si>
  <si>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</si>
  <si>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</si>
  <si>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</si>
  <si>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</si>
  <si>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</si>
  <si>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</si>
  <si>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</si>
  <si>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</si>
  <si>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</si>
  <si>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</si>
  <si>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</si>
  <si>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</si>
  <si>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</si>
  <si>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</si>
  <si>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</si>
  <si>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</si>
  <si>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</si>
  <si>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</si>
  <si>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</si>
  <si>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</si>
  <si>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</si>
  <si>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</si>
  <si>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</si>
  <si>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</si>
  <si>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</si>
  <si>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</si>
  <si>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</si>
  <si>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</si>
  <si>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</si>
  <si>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</si>
  <si>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</si>
  <si>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</si>
  <si>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</si>
  <si>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</si>
  <si>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</si>
  <si>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</si>
  <si>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</si>
  <si>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</si>
  <si>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</si>
  <si>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</si>
  <si>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</si>
  <si>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</si>
  <si>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</si>
  <si>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</si>
  <si>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</si>
  <si>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</si>
  <si>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</si>
  <si>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</si>
  <si>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</si>
  <si>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</si>
  <si>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</si>
  <si>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</si>
  <si>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</si>
  <si>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</si>
  <si>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</si>
  <si>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</si>
  <si>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</si>
  <si>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</si>
  <si>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</si>
  <si>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</si>
  <si>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</si>
  <si>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</si>
  <si>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</si>
  <si>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</si>
  <si>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</si>
  <si>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</si>
  <si>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</si>
  <si>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</si>
  <si>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</si>
  <si>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</si>
  <si>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</si>
  <si>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</si>
  <si>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</si>
  <si>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</si>
  <si>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</si>
  <si>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</si>
  <si>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</si>
  <si>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</si>
  <si>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</si>
  <si>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</si>
  <si>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</si>
  <si>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</si>
  <si>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</si>
  <si>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</si>
  <si>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</si>
  <si>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</si>
  <si>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</si>
  <si>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</si>
  <si>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</si>
  <si>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</si>
  <si>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</si>
  <si>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</si>
  <si>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</si>
  <si>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</si>
  <si>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</si>
  <si>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</si>
  <si>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</si>
  <si>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</si>
  <si>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</si>
  <si>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</si>
  <si>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</si>
  <si>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</si>
  <si>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</si>
  <si>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</si>
  <si>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</si>
  <si>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</si>
  <si>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</si>
  <si>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</si>
  <si>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</si>
  <si>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</si>
  <si>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</si>
  <si>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</si>
  <si>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</si>
  <si>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</si>
  <si>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</si>
  <si>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</si>
  <si>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</si>
  <si>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</si>
  <si>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</si>
  <si>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</si>
  <si>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</si>
  <si>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</si>
  <si>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</si>
  <si>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</si>
  <si>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</si>
  <si>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</si>
  <si>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</si>
  <si>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</si>
  <si>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</si>
  <si>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</si>
  <si>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</si>
  <si>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</si>
  <si>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</si>
  <si>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</si>
  <si>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</si>
  <si>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</si>
  <si>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</si>
  <si>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</si>
  <si>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</si>
  <si>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</si>
  <si>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</si>
  <si>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</si>
  <si>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</si>
  <si>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</si>
  <si>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</si>
  <si>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</si>
  <si>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</si>
  <si>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</si>
  <si>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</si>
  <si>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</si>
  <si>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</si>
  <si>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</si>
  <si>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</si>
  <si>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</si>
  <si>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</si>
  <si>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</si>
  <si>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</si>
  <si>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</si>
  <si>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</si>
  <si>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</si>
  <si>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</si>
  <si>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</si>
  <si>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</si>
  <si>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</si>
  <si>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</si>
  <si>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</si>
  <si>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</si>
  <si>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</si>
  <si>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</si>
  <si>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</si>
  <si>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</si>
  <si>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</si>
  <si>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</si>
  <si>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</si>
  <si>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</si>
  <si>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</si>
  <si>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</si>
  <si>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</si>
  <si>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</si>
  <si>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</si>
  <si>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</si>
  <si>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</si>
  <si>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</si>
  <si>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</si>
  <si>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</si>
  <si>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</si>
  <si>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</si>
  <si>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</si>
  <si>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</si>
  <si>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</si>
  <si>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</si>
  <si>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</si>
  <si>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</si>
  <si>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</si>
  <si>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</si>
  <si>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</si>
  <si>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</si>
  <si>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</si>
  <si>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</si>
  <si>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</si>
  <si>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</si>
  <si>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</si>
  <si>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</si>
  <si>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</si>
  <si>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</si>
  <si>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</si>
  <si>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</si>
  <si>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</si>
  <si>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</si>
  <si>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</si>
  <si>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</si>
  <si>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</si>
  <si>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</si>
  <si>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</si>
  <si>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</si>
  <si>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</si>
  <si>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</si>
  <si>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</si>
  <si>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</si>
  <si>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</si>
  <si>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</si>
  <si>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</si>
  <si>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</si>
  <si>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</si>
  <si>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</si>
  <si>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</si>
  <si>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</si>
  <si>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</si>
  <si>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</si>
  <si>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</si>
  <si>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</si>
  <si>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</si>
  <si>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</si>
  <si>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</si>
  <si>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</si>
  <si>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</si>
  <si>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</si>
  <si>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</si>
  <si>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</si>
  <si>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</si>
  <si>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</si>
  <si>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</si>
  <si>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</si>
  <si>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</si>
  <si>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</si>
  <si>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</si>
  <si>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</si>
  <si>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</si>
  <si>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</si>
  <si>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</si>
  <si>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</si>
  <si>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</si>
  <si>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</si>
  <si>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</si>
  <si>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</si>
  <si>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</si>
  <si>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</si>
  <si>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</si>
  <si>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</si>
  <si>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</si>
  <si>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</si>
  <si>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</si>
  <si>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</si>
  <si>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</si>
  <si>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</si>
  <si>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</si>
  <si>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</si>
  <si>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</si>
  <si>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</si>
  <si>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</si>
  <si>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</si>
  <si>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</si>
  <si>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</si>
  <si>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</si>
  <si>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</si>
  <si>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</si>
  <si>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</si>
  <si>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</si>
  <si>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</si>
  <si>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</si>
  <si>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</si>
  <si>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</si>
  <si>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</si>
  <si>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</si>
  <si>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</si>
  <si>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</si>
  <si>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</si>
  <si>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</si>
  <si>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</si>
  <si>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</si>
  <si>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</si>
  <si>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</si>
  <si>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</si>
  <si>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</si>
  <si>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</si>
  <si>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</si>
  <si>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</si>
  <si>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</si>
  <si>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</si>
  <si>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</si>
  <si>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</si>
  <si>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</si>
  <si>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</si>
  <si>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</si>
  <si>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</si>
  <si>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</si>
  <si>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</si>
  <si>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</si>
  <si>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</si>
  <si>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</si>
  <si>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</si>
  <si>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</si>
  <si>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</si>
  <si>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</si>
  <si>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</si>
  <si>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</si>
  <si>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</si>
  <si>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</si>
  <si>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</si>
  <si>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</si>
  <si>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</si>
  <si>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</si>
  <si>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</si>
  <si>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</si>
  <si>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</si>
  <si>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</si>
  <si>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</si>
  <si>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</si>
  <si>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</si>
  <si>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</si>
  <si>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</si>
  <si>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</si>
  <si>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</si>
  <si>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</si>
  <si>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</si>
  <si>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</si>
  <si>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</si>
  <si>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</si>
  <si>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</si>
  <si>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</si>
  <si>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</si>
  <si>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</si>
  <si>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</si>
  <si>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</si>
  <si>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</si>
  <si>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</si>
  <si>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</si>
  <si>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</si>
  <si>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</si>
  <si>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</si>
  <si>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</si>
  <si>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</si>
  <si>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</si>
  <si>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</si>
  <si>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</si>
  <si>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</si>
  <si>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</si>
  <si>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</si>
  <si>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</si>
  <si>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</si>
  <si>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</si>
  <si>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</si>
  <si>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</si>
  <si>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</si>
  <si>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</si>
  <si>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</si>
  <si>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</si>
  <si>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</si>
  <si>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</si>
  <si>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</si>
  <si>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</si>
  <si>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</si>
  <si>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</si>
  <si>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</si>
  <si>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</si>
  <si>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</si>
  <si>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</si>
  <si>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</si>
  <si>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</si>
  <si>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</si>
  <si>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</si>
  <si>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</si>
  <si>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</si>
  <si>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</si>
  <si>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</si>
  <si>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</si>
  <si>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</si>
  <si>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</si>
  <si>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</si>
  <si>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</si>
  <si>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</si>
  <si>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</si>
  <si>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</si>
  <si>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</si>
  <si>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</si>
  <si>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</si>
  <si>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</si>
  <si>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</si>
  <si>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</si>
  <si>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</si>
  <si>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</si>
  <si>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</si>
  <si>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</si>
  <si>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</si>
  <si>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</si>
  <si>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</si>
  <si>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</si>
  <si>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</si>
  <si>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</si>
  <si>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</si>
  <si>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</si>
  <si>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</si>
  <si>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</si>
  <si>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</si>
  <si>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</si>
  <si>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</si>
  <si>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</si>
  <si>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</si>
  <si>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</si>
  <si>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</si>
  <si>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</si>
  <si>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</si>
  <si>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</si>
  <si>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</si>
  <si>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</si>
  <si>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</si>
  <si>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</si>
  <si>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</si>
  <si>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</si>
  <si>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</si>
  <si>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</si>
  <si>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</si>
  <si>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</si>
  <si>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</si>
  <si>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</si>
  <si>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</si>
  <si>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</si>
  <si>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</si>
  <si>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</si>
  <si>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</si>
  <si>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</si>
  <si>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</si>
  <si>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</si>
  <si>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</si>
  <si>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</si>
  <si>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</si>
  <si>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</si>
  <si>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</si>
  <si>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</si>
  <si>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</si>
  <si>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</si>
  <si>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</si>
  <si>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</si>
  <si>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</si>
  <si>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</si>
  <si>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</si>
  <si>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</si>
  <si>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</si>
  <si>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</si>
  <si>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</si>
  <si>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</si>
  <si>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</si>
  <si>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</si>
  <si>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</si>
  <si>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</si>
  <si>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</si>
  <si>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</si>
  <si>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</si>
  <si>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</si>
  <si>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</si>
  <si>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</si>
  <si>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</si>
  <si>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</si>
  <si>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</si>
  <si>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</si>
  <si>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</si>
  <si>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</si>
  <si>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</si>
  <si>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</si>
  <si>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</si>
  <si>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</si>
  <si>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</si>
  <si>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</si>
  <si>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</si>
  <si>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</si>
  <si>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</si>
  <si>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</si>
  <si>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</si>
  <si>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</si>
  <si>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</si>
  <si>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</si>
  <si>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</si>
  <si>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</si>
  <si>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</si>
  <si>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</si>
  <si>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</si>
  <si>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</si>
  <si>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</si>
  <si>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</si>
  <si>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</si>
  <si>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</si>
  <si>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</si>
  <si>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</si>
  <si>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</si>
  <si>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</si>
  <si>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</si>
  <si>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</si>
  <si>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</si>
  <si>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</si>
  <si>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</si>
  <si>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</si>
  <si>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</si>
  <si>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</si>
  <si>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</si>
  <si>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</si>
  <si>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</si>
  <si>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</si>
  <si>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</si>
  <si>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</si>
  <si>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</si>
  <si>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</si>
  <si>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</si>
  <si>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</si>
  <si>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</si>
  <si>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</si>
  <si>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</si>
  <si>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</si>
  <si>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</si>
  <si>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</si>
  <si>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</si>
  <si>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</si>
  <si>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</si>
  <si>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</si>
  <si>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</si>
  <si>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</si>
  <si>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</si>
  <si>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</si>
  <si>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</si>
  <si>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</si>
  <si>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</si>
  <si>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</si>
  <si>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</si>
  <si>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</si>
  <si>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</si>
  <si>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</si>
  <si>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</si>
  <si>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</si>
  <si>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</si>
  <si>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</si>
  <si>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</si>
  <si>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</si>
  <si>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</si>
  <si>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</si>
  <si>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</si>
  <si>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</si>
  <si>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</si>
  <si>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</si>
  <si>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</si>
  <si>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</si>
  <si>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</si>
  <si>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</si>
  <si>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</si>
  <si>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</si>
  <si>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</si>
  <si>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</si>
  <si>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</si>
  <si>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</si>
  <si>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</si>
  <si>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</si>
  <si>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</si>
  <si>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</si>
  <si>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</si>
  <si>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</si>
  <si>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</si>
  <si>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</si>
  <si>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</si>
  <si>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</si>
  <si>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</si>
  <si>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</si>
  <si>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</si>
  <si>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</si>
  <si>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</si>
  <si>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</si>
  <si>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</si>
  <si>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</si>
  <si>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</si>
  <si>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</si>
  <si>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</si>
  <si>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</si>
  <si>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</si>
  <si>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</si>
  <si>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</si>
  <si>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</si>
  <si>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</si>
  <si>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</si>
  <si>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</si>
  <si>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</si>
  <si>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</si>
  <si>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</si>
  <si>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</si>
  <si>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</si>
  <si>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</si>
  <si>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</si>
  <si>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</si>
  <si>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</si>
  <si>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</si>
  <si>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</si>
  <si>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</si>
  <si>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</si>
  <si>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</si>
  <si>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</si>
  <si>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</si>
  <si>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</si>
  <si>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</si>
  <si>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</si>
  <si>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</si>
  <si>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</si>
  <si>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</si>
  <si>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</si>
  <si>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</si>
  <si>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</si>
  <si>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</si>
  <si>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</si>
  <si>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</si>
  <si>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</si>
  <si>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</si>
  <si>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</si>
  <si>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</si>
  <si>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</si>
  <si>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</si>
  <si>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</si>
  <si>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</si>
  <si>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</si>
  <si>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</si>
  <si>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</si>
  <si>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</si>
  <si>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</si>
  <si>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</si>
  <si>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</si>
  <si>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</si>
  <si>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</si>
  <si>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</si>
  <si>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</si>
  <si>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</si>
  <si>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</si>
  <si>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</si>
  <si>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</si>
  <si>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</si>
  <si>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</si>
  <si>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</si>
  <si>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</si>
  <si>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</si>
  <si>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</si>
  <si>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</si>
  <si>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</si>
  <si>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</si>
  <si>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</si>
  <si>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</si>
  <si>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</si>
  <si>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</si>
  <si>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</si>
  <si>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</si>
  <si>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</si>
  <si>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</si>
  <si>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</si>
  <si>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</si>
  <si>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</si>
  <si>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</si>
  <si>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</si>
  <si>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</si>
  <si>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</si>
  <si>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</si>
  <si>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</si>
  <si>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</si>
  <si>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</si>
  <si>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</si>
  <si>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</si>
  <si>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</si>
  <si>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</si>
  <si>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</si>
  <si>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</si>
  <si>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</si>
  <si>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</si>
  <si>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</si>
  <si>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</si>
  <si>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</si>
  <si>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</si>
  <si>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</si>
  <si>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</si>
  <si>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</si>
  <si>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</si>
  <si>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</si>
  <si>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</si>
  <si>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</si>
  <si>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</si>
  <si>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</si>
  <si>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</si>
  <si>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</si>
  <si>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</si>
  <si>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</si>
  <si>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</si>
  <si>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</si>
  <si>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</si>
  <si>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</si>
  <si>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</si>
  <si>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</si>
  <si>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</si>
  <si>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</si>
  <si>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</si>
  <si>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</si>
  <si>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</si>
  <si>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</si>
  <si>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</si>
  <si>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</si>
  <si>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</si>
  <si>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</si>
  <si>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</si>
  <si>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</si>
  <si>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</si>
  <si>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</si>
  <si>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</si>
  <si>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</si>
  <si>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</si>
  <si>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</si>
  <si>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</si>
  <si>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</si>
  <si>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</si>
  <si>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</si>
  <si>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</si>
  <si>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</si>
  <si>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</si>
  <si>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</si>
  <si>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</si>
  <si>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</si>
  <si>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</si>
  <si>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</si>
  <si>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</si>
  <si>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</si>
  <si>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</si>
  <si>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</si>
  <si>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</si>
  <si>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</si>
  <si>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</si>
  <si>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</si>
  <si>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</si>
  <si>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</si>
  <si>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</si>
  <si>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</si>
  <si>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</si>
  <si>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</si>
  <si>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</si>
  <si>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</si>
  <si>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</si>
  <si>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</si>
  <si>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</si>
  <si>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</si>
  <si>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</si>
  <si>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</si>
  <si>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</si>
  <si>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</si>
  <si>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</si>
  <si>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</si>
  <si>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</si>
  <si>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</si>
  <si>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</si>
  <si>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</si>
  <si>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</si>
  <si>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</si>
  <si>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</si>
  <si>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</si>
  <si>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</si>
  <si>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</si>
  <si>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</si>
  <si>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</si>
  <si>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</si>
  <si>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</si>
  <si>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</si>
  <si>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</si>
  <si>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</si>
  <si>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</si>
  <si>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</si>
  <si>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</si>
  <si>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</si>
  <si>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</si>
  <si>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</si>
  <si>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</si>
  <si>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</si>
  <si>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</si>
  <si>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</si>
  <si>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</si>
  <si>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</si>
  <si>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</si>
  <si>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</si>
  <si>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</si>
  <si>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</si>
  <si>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</si>
  <si>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</si>
  <si>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</si>
  <si>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</si>
  <si>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</si>
  <si>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</si>
  <si>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</si>
  <si>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</si>
  <si>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</si>
  <si>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</si>
  <si>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</si>
  <si>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</si>
  <si>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</si>
  <si>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</si>
  <si>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</si>
  <si>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</si>
  <si>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</si>
  <si>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</si>
  <si>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</si>
  <si>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</si>
  <si>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</si>
  <si>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</si>
  <si>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</si>
  <si>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</si>
  <si>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</si>
  <si>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</si>
  <si>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</si>
  <si>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</si>
  <si>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</si>
  <si>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</si>
  <si>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</si>
  <si>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</si>
  <si>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</si>
  <si>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</si>
  <si>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</si>
  <si>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</si>
  <si>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</si>
  <si>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</si>
  <si>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</si>
  <si>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</si>
  <si>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</si>
  <si>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</si>
  <si>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</si>
  <si>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</si>
  <si>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</si>
  <si>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</si>
  <si>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</si>
  <si>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</si>
  <si>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</si>
  <si>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</si>
  <si>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</si>
  <si>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</si>
  <si>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</si>
  <si>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</si>
  <si>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</si>
  <si>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</si>
  <si>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</si>
  <si>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</si>
  <si>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</si>
  <si>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</si>
  <si>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</si>
  <si>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</si>
  <si>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</si>
  <si>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</si>
  <si>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</si>
  <si>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</si>
  <si>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</si>
  <si>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</si>
  <si>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</si>
  <si>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</si>
  <si>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</si>
  <si>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</si>
  <si>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</si>
  <si>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</si>
  <si>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</si>
  <si>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</si>
  <si>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</si>
  <si>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</si>
  <si>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</si>
  <si>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</si>
  <si>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</si>
  <si>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</si>
  <si>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</si>
  <si>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</si>
  <si>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</si>
  <si>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</si>
  <si>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</si>
  <si>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</si>
  <si>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</si>
  <si>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</si>
  <si>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</si>
  <si>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</si>
  <si>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</si>
  <si>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</si>
  <si>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</si>
  <si>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</si>
  <si>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</si>
  <si>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</si>
  <si>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</si>
  <si>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</si>
  <si>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</si>
  <si>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</si>
  <si>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</si>
  <si>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</si>
  <si>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</si>
  <si>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</si>
  <si>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</si>
  <si>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</si>
  <si>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</si>
  <si>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</si>
  <si>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</si>
  <si>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</si>
  <si>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</si>
  <si>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</si>
  <si>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</si>
  <si>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</si>
  <si>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</si>
  <si>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</si>
  <si>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</si>
  <si>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</si>
  <si>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</si>
  <si>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</si>
  <si>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</si>
  <si>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</si>
  <si>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</si>
  <si>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</si>
  <si>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</si>
  <si>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</si>
  <si>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</si>
  <si>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</si>
  <si>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</si>
  <si>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</si>
  <si>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</si>
  <si>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</si>
  <si>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</si>
  <si>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</si>
  <si>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</si>
  <si>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</si>
  <si>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</si>
  <si>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</si>
  <si>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</si>
  <si>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</si>
  <si>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</si>
  <si>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</si>
  <si>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</si>
  <si>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</si>
  <si>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</si>
  <si>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</si>
  <si>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</si>
  <si>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</si>
  <si>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</si>
  <si>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</si>
  <si>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</si>
  <si>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</si>
  <si>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</si>
  <si>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</si>
  <si>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</si>
  <si>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</si>
  <si>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</si>
  <si>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</si>
  <si>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</si>
  <si>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</si>
  <si>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</si>
  <si>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</si>
  <si>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</si>
  <si>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</si>
  <si>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</si>
  <si>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</si>
  <si>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</si>
  <si>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</si>
  <si>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</si>
  <si>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</si>
  <si>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</si>
  <si>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</si>
  <si>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</si>
  <si>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</si>
  <si>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</si>
  <si>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</si>
  <si>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</si>
  <si>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</si>
  <si>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</si>
  <si>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</si>
  <si>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</si>
  <si>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</si>
  <si>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</si>
  <si>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</si>
  <si>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</si>
  <si>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</si>
  <si>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</si>
  <si>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</si>
  <si>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</si>
  <si>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</si>
  <si>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</si>
  <si>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</si>
  <si>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</si>
  <si>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</si>
  <si>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</si>
  <si>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</si>
  <si>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</si>
  <si>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</si>
  <si>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</si>
  <si>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</si>
  <si>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</si>
  <si>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</si>
  <si>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</si>
  <si>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</si>
  <si>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</si>
  <si>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</si>
  <si>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</si>
  <si>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</si>
  <si>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</si>
  <si>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</si>
  <si>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</si>
  <si>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</si>
  <si>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</si>
  <si>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</si>
  <si>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</si>
  <si>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</si>
  <si>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</si>
  <si>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</si>
  <si>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</si>
  <si>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</si>
  <si>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</si>
  <si>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</si>
  <si>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</si>
  <si>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</si>
  <si>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</si>
  <si>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</si>
  <si>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</si>
  <si>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</si>
  <si>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</si>
  <si>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</si>
  <si>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</si>
  <si>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</si>
  <si>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</si>
  <si>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</si>
  <si>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</si>
  <si>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</si>
  <si>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</si>
  <si>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</si>
  <si>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</si>
  <si>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</si>
  <si>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</si>
  <si>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</si>
  <si>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</si>
  <si>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</si>
  <si>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</si>
  <si>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</si>
  <si>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</si>
  <si>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</si>
  <si>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</si>
  <si>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</si>
  <si>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</si>
  <si>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</si>
  <si>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</si>
  <si>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</si>
  <si>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</si>
  <si>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</si>
  <si>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</si>
  <si>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</si>
  <si>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</si>
  <si>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</si>
  <si>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</si>
  <si>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</si>
  <si>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</si>
  <si>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</si>
  <si>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</si>
  <si>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</si>
  <si>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</si>
  <si>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</si>
  <si>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</si>
  <si>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</si>
  <si>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</si>
  <si>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</si>
  <si>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</si>
  <si>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</si>
  <si>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</si>
  <si>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</si>
  <si>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</si>
  <si>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</si>
  <si>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</si>
  <si>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</si>
  <si>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</si>
  <si>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</si>
  <si>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</si>
  <si>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</si>
  <si>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</si>
  <si>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</si>
  <si>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</si>
  <si>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</si>
  <si>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</si>
  <si>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</si>
  <si>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</si>
  <si>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</si>
  <si>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</si>
  <si>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</si>
  <si>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</si>
  <si>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</si>
  <si>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</si>
  <si>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</si>
  <si>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</si>
  <si>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</si>
  <si>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</si>
  <si>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</si>
  <si>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</si>
  <si>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</si>
  <si>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</si>
  <si>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</si>
  <si>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</si>
  <si>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</si>
  <si>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</si>
  <si>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</si>
  <si>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</si>
  <si>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</si>
  <si>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</si>
  <si>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</si>
  <si>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</si>
  <si>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</si>
  <si>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</si>
  <si>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</si>
  <si>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</si>
  <si>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</si>
  <si>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</si>
  <si>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</si>
  <si>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</si>
  <si>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</si>
  <si>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</si>
  <si>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</si>
  <si>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</si>
  <si>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</si>
  <si>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</si>
  <si>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</si>
  <si>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</si>
  <si>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</si>
  <si>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</si>
  <si>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</si>
  <si>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</si>
  <si>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</si>
  <si>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</si>
  <si>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</si>
  <si>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</si>
  <si>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</si>
  <si>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</si>
  <si>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</si>
  <si>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</si>
  <si>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</si>
  <si>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</si>
  <si>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</si>
  <si>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</si>
  <si>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</si>
  <si>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</si>
  <si>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</si>
  <si>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</si>
  <si>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</si>
  <si>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</si>
  <si>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</si>
  <si>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</si>
  <si>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</si>
  <si>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</si>
  <si>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</si>
  <si>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</si>
  <si>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</si>
  <si>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</si>
  <si>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</si>
  <si>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</si>
  <si>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</si>
  <si>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</si>
  <si>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</si>
  <si>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</si>
  <si>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</si>
  <si>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</si>
  <si>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</si>
  <si>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</si>
  <si>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</si>
  <si>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</si>
  <si>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</si>
  <si>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</si>
  <si>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</si>
  <si>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</si>
  <si>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</si>
  <si>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</si>
  <si>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</si>
  <si>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</si>
  <si>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</si>
  <si>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</si>
  <si>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</si>
  <si>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</si>
  <si>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</si>
  <si>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</si>
  <si>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</si>
  <si>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</si>
  <si>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</si>
  <si>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</si>
  <si>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</si>
  <si>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</si>
  <si>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</si>
  <si>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</si>
  <si>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</si>
  <si>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</si>
  <si>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</si>
  <si>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</si>
  <si>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</si>
  <si>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</si>
  <si>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</si>
  <si>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</si>
  <si>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</si>
  <si>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</si>
  <si>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</si>
  <si>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</si>
  <si>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</si>
  <si>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</si>
  <si>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</si>
  <si>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</si>
  <si>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</si>
  <si>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</si>
  <si>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</si>
  <si>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</si>
  <si>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</si>
  <si>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</si>
  <si>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</si>
  <si>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</si>
  <si>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</si>
  <si>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</si>
  <si>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</si>
  <si>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</si>
  <si>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</si>
  <si>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</si>
  <si>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</si>
  <si>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</si>
  <si>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</si>
  <si>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</si>
  <si>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</si>
  <si>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</si>
  <si>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</si>
  <si>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</si>
  <si>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</si>
  <si>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</si>
  <si>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</si>
  <si>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</si>
  <si>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</si>
  <si>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</si>
  <si>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</si>
  <si>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</si>
  <si>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</si>
  <si>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</si>
  <si>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</si>
  <si>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</si>
  <si>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</si>
  <si>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</si>
  <si>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</si>
  <si>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</si>
  <si>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</si>
  <si>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</si>
  <si>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</si>
  <si>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</si>
  <si>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</si>
  <si>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</si>
  <si>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</si>
  <si>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</si>
  <si>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</si>
  <si>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</si>
  <si>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</si>
  <si>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</si>
  <si>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</si>
  <si>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</si>
  <si>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</si>
  <si>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</si>
  <si>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</si>
  <si>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</si>
  <si>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</si>
  <si>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</si>
  <si>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</si>
  <si>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</si>
  <si>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</si>
  <si>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</si>
  <si>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</si>
  <si>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</si>
  <si>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</si>
  <si>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</si>
  <si>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</si>
  <si>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</si>
  <si>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</si>
  <si>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</si>
  <si>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</si>
  <si>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</si>
  <si>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</si>
  <si>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</si>
  <si>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</si>
  <si>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</si>
  <si>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</si>
  <si>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</si>
  <si>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</si>
  <si>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</si>
  <si>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</si>
  <si>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</si>
  <si>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</si>
  <si>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</si>
  <si>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</si>
  <si>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</si>
  <si>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</si>
  <si>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</si>
  <si>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</si>
  <si>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</si>
  <si>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</si>
  <si>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</si>
  <si>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</si>
  <si>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</si>
  <si>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</si>
  <si>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</si>
  <si>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</si>
  <si>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</si>
  <si>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</si>
  <si>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</si>
  <si>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</si>
  <si>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</si>
  <si>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</si>
  <si>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</si>
  <si>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</si>
  <si>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</si>
  <si>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</si>
  <si>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</si>
  <si>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</si>
  <si>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</si>
  <si>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</si>
  <si>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</si>
  <si>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</si>
  <si>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</si>
  <si>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</si>
  <si>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</si>
  <si>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</si>
  <si>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</si>
  <si>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</si>
  <si>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</si>
  <si>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</si>
  <si>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</si>
  <si>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</si>
  <si>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</si>
  <si>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</si>
  <si>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</si>
  <si>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</si>
  <si>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</si>
  <si>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</si>
  <si>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</si>
  <si>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</si>
  <si>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</si>
  <si>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</si>
  <si>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</si>
  <si>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</si>
  <si>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</si>
  <si>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</si>
  <si>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</si>
  <si>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</si>
  <si>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</si>
  <si>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</si>
  <si>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</si>
  <si>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</si>
  <si>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</si>
  <si>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</si>
  <si>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</si>
  <si>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</si>
  <si>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</si>
  <si>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</si>
  <si>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</si>
  <si>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</si>
  <si>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</si>
  <si>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</si>
  <si>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</si>
  <si>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</si>
  <si>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</si>
  <si>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</si>
  <si>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</si>
  <si>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</si>
  <si>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</si>
  <si>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</si>
  <si>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</si>
  <si>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</si>
  <si>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</si>
  <si>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</si>
  <si>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</si>
  <si>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</si>
  <si>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</si>
  <si>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</si>
  <si>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</si>
  <si>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</si>
  <si>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</si>
  <si>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</si>
  <si>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</si>
  <si>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</si>
  <si>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</si>
  <si>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</si>
  <si>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</si>
  <si>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</si>
  <si>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</si>
  <si>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</si>
  <si>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</si>
  <si>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</si>
  <si>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</si>
  <si>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</si>
  <si>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</si>
  <si>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</si>
  <si>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</si>
  <si>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</si>
  <si>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</si>
  <si>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</si>
  <si>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</si>
  <si>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</si>
  <si>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</si>
  <si>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</si>
  <si>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</si>
  <si>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</si>
  <si>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</si>
  <si>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</si>
  <si>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</si>
  <si>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</si>
  <si>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</si>
  <si>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</si>
  <si>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</si>
  <si>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</si>
  <si>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</si>
  <si>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</si>
  <si>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</si>
  <si>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</si>
  <si>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</si>
  <si>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</si>
  <si>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</si>
  <si>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</si>
  <si>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</si>
  <si>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</si>
  <si>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</si>
  <si>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</si>
  <si>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</si>
  <si>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</si>
  <si>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</si>
  <si>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</si>
  <si>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</si>
  <si>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</si>
  <si>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</si>
  <si>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</si>
  <si>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</si>
  <si>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</si>
  <si>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</si>
  <si>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</si>
  <si>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</si>
  <si>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</si>
  <si>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</si>
  <si>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</si>
  <si>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</si>
  <si>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</si>
  <si>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</si>
  <si>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</si>
  <si>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</si>
  <si>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</si>
  <si>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</si>
  <si>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</si>
  <si>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</si>
  <si>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</si>
  <si>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</si>
  <si>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</si>
  <si>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</si>
  <si>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</si>
  <si>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</si>
  <si>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</si>
  <si>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</si>
  <si>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</si>
  <si>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</si>
  <si>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</si>
  <si>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</si>
  <si>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</si>
  <si>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</si>
  <si>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</si>
  <si>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</si>
  <si>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</si>
  <si>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</si>
  <si>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</si>
  <si>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</si>
  <si>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</si>
  <si>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</si>
  <si>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</si>
  <si>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</si>
  <si>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</si>
  <si>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</si>
  <si>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</si>
  <si>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</si>
  <si>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</si>
  <si>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</si>
  <si>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</si>
  <si>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</si>
  <si>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</si>
  <si>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</si>
  <si>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</si>
  <si>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</si>
  <si>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</si>
  <si>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</si>
  <si>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</si>
  <si>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</si>
  <si>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</si>
  <si>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</si>
  <si>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</si>
  <si>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</si>
  <si>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</si>
  <si>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</si>
  <si>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</si>
  <si>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</si>
  <si>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</si>
  <si>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</si>
  <si>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</si>
  <si>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</si>
  <si>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</si>
  <si>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</si>
  <si>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</si>
  <si>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</si>
  <si>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</si>
  <si>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</si>
  <si>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</si>
  <si>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</si>
  <si>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</si>
  <si>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</si>
  <si>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</si>
  <si>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</si>
  <si>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</si>
  <si>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</si>
  <si>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</si>
  <si>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</si>
  <si>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</si>
  <si>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</si>
  <si>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</si>
  <si>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</si>
  <si>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</si>
  <si>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</si>
  <si>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</si>
  <si>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</si>
  <si>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</si>
  <si>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</si>
  <si>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</si>
  <si>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</si>
  <si>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</si>
  <si>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</si>
  <si>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</si>
  <si>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</si>
  <si>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</si>
  <si>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</si>
  <si>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</si>
  <si>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</si>
  <si>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</si>
  <si>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</si>
  <si>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</si>
  <si>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</si>
  <si>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</si>
  <si>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</si>
  <si>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</si>
  <si>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</si>
  <si>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</si>
  <si>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</si>
  <si>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</si>
  <si>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</si>
  <si>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</si>
  <si>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</si>
  <si>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</si>
  <si>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</si>
  <si>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</si>
  <si>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</si>
  <si>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</si>
  <si>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</si>
  <si>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</si>
  <si>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</si>
  <si>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</si>
  <si>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</si>
  <si>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</si>
  <si>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</si>
  <si>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</si>
  <si>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</si>
  <si>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</si>
  <si>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</si>
  <si>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</si>
  <si>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</si>
  <si>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</si>
  <si>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</si>
  <si>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</si>
  <si>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</si>
  <si>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</si>
  <si>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</si>
  <si>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</si>
  <si>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</si>
  <si>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</si>
  <si>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</si>
  <si>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</si>
  <si>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</si>
  <si>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</si>
  <si>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</si>
  <si>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</si>
  <si>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</si>
  <si>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</si>
  <si>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</si>
  <si>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</si>
  <si>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</si>
  <si>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</si>
  <si>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</si>
  <si>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</si>
  <si>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</si>
  <si>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</si>
  <si>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</si>
  <si>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</si>
  <si>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</si>
  <si>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</si>
  <si>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</si>
  <si>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</si>
  <si>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</si>
  <si>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</si>
  <si>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</si>
  <si>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</si>
  <si>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</si>
  <si>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</si>
  <si>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</si>
  <si>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</si>
  <si>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</si>
  <si>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</si>
  <si>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</si>
  <si>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</si>
  <si>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</si>
  <si>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</si>
  <si>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</si>
  <si>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</si>
  <si>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</si>
  <si>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</si>
  <si>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</si>
  <si>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</si>
  <si>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</si>
  <si>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</si>
  <si>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</si>
  <si>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</si>
  <si>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</si>
  <si>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</si>
  <si>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</si>
  <si>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</si>
  <si>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</si>
  <si>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</si>
  <si>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</si>
  <si>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</si>
  <si>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</si>
  <si>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</si>
  <si>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</si>
  <si>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</si>
  <si>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</si>
  <si>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</si>
  <si>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</si>
  <si>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</si>
  <si>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</si>
  <si>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</si>
  <si>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</si>
  <si>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</si>
  <si>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</si>
  <si>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</si>
  <si>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</si>
  <si>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</si>
  <si>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</si>
  <si>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</si>
  <si>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</si>
  <si>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</si>
  <si>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</si>
  <si>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</si>
  <si>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</si>
  <si>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</si>
  <si>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</si>
  <si>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</si>
  <si>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</si>
  <si>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</si>
  <si>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</si>
  <si>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</si>
  <si>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</si>
  <si>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</si>
  <si>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</si>
  <si>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</si>
  <si>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</si>
  <si>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</si>
  <si>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</si>
  <si>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</si>
  <si>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</si>
  <si>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</si>
  <si>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</si>
  <si>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</si>
  <si>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</si>
  <si>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</si>
  <si>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</si>
  <si>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</si>
  <si>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</si>
  <si>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</si>
  <si>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</si>
  <si>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</si>
  <si>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</si>
  <si>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</si>
  <si>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</si>
  <si>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</si>
  <si>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</si>
  <si>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</si>
  <si>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</si>
  <si>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</si>
  <si>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</si>
  <si>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</si>
  <si>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</si>
  <si>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</si>
  <si>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</si>
  <si>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</si>
  <si>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</si>
  <si>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</si>
  <si>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</si>
  <si>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</si>
  <si>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</si>
  <si>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</si>
  <si>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</si>
  <si>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</si>
  <si>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</si>
  <si>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</si>
  <si>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</si>
  <si>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</si>
  <si>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</si>
  <si>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</si>
  <si>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</si>
  <si>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</si>
  <si>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</si>
  <si>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</si>
  <si>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</si>
  <si>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</si>
  <si>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</si>
  <si>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</si>
  <si>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</si>
  <si>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</si>
  <si>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</si>
  <si>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</si>
  <si>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</si>
  <si>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</si>
  <si>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</si>
  <si>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</si>
  <si>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</si>
  <si>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</si>
  <si>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</si>
  <si>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</si>
  <si>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</si>
  <si>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</si>
  <si>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</si>
  <si>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</si>
  <si>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</si>
  <si>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</si>
  <si>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</si>
  <si>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</si>
  <si>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</si>
  <si>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</si>
  <si>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</si>
  <si>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</si>
  <si>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</si>
  <si>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</si>
  <si>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</si>
  <si>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</si>
  <si>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</si>
  <si>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</si>
  <si>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</si>
  <si>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</si>
  <si>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</si>
  <si>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</si>
  <si>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</si>
  <si>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</si>
  <si>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</si>
  <si>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</si>
  <si>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</si>
  <si>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</si>
  <si>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</si>
  <si>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</si>
  <si>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</si>
  <si>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</si>
  <si>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</si>
  <si>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</si>
  <si>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</si>
  <si>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</si>
  <si>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</si>
  <si>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</si>
  <si>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</si>
  <si>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</si>
  <si>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</si>
  <si>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</si>
  <si>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</si>
  <si>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</si>
  <si>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</si>
  <si>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</si>
  <si>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</si>
  <si>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</si>
  <si>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</si>
  <si>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</si>
  <si>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</si>
  <si>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</si>
  <si>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</si>
  <si>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</si>
  <si>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</si>
  <si>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</si>
  <si>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</si>
  <si>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</si>
  <si>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</si>
  <si>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</si>
  <si>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</si>
  <si>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</si>
  <si>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</si>
  <si>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</si>
  <si>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</si>
  <si>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</si>
  <si>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</si>
  <si>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</si>
  <si>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</si>
  <si>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</si>
  <si>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</si>
  <si>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</si>
  <si>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</si>
  <si>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</si>
  <si>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</si>
  <si>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</si>
  <si>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</si>
  <si>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</si>
  <si>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</si>
  <si>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</si>
  <si>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</si>
  <si>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</si>
  <si>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</si>
  <si>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</si>
  <si>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</si>
  <si>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</si>
  <si>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</si>
  <si>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</si>
  <si>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</si>
  <si>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</si>
  <si>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</si>
  <si>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</si>
  <si>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</si>
  <si>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</si>
  <si>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</si>
  <si>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</si>
  <si>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</si>
  <si>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</si>
  <si>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</si>
  <si>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</si>
  <si>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</si>
  <si>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</si>
  <si>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</si>
  <si>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</si>
  <si>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</si>
  <si>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</si>
  <si>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</si>
  <si>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</si>
  <si>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</si>
  <si>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</si>
  <si>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</si>
  <si>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</si>
  <si>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</si>
  <si>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</si>
  <si>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</si>
  <si>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</si>
  <si>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</si>
  <si>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</si>
  <si>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</si>
  <si>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</si>
  <si>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</si>
  <si>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</si>
  <si>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</si>
  <si>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</si>
  <si>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</si>
  <si>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</si>
  <si>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</si>
  <si>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</si>
  <si>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</si>
  <si>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</si>
  <si>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</si>
  <si>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</si>
  <si>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</si>
  <si>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</si>
  <si>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</si>
  <si>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</si>
  <si>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</si>
  <si>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</si>
  <si>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</si>
  <si>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</si>
  <si>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</si>
  <si>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</si>
  <si>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</si>
  <si>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</si>
  <si>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</si>
  <si>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</si>
  <si>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</si>
  <si>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</si>
  <si>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</si>
  <si>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</si>
  <si>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</si>
  <si>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</si>
  <si>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</si>
  <si>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</si>
  <si>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</si>
  <si>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</si>
  <si>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</si>
  <si>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</si>
  <si>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</si>
  <si>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</si>
  <si>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</si>
  <si>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</si>
  <si>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</si>
  <si>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</si>
  <si>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</si>
  <si>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</si>
  <si>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</si>
  <si>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</si>
  <si>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</si>
  <si>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</si>
  <si>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</si>
  <si>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</si>
  <si>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</si>
  <si>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</si>
  <si>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</si>
  <si>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</si>
  <si>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</si>
  <si>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</si>
  <si>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</si>
  <si>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</si>
  <si>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</si>
  <si>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</si>
  <si>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</si>
  <si>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</si>
  <si>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</si>
  <si>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</si>
  <si>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</si>
  <si>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</si>
  <si>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</si>
  <si>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</si>
  <si>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</si>
  <si>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</si>
  <si>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</si>
  <si>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</si>
  <si>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</si>
  <si>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</si>
  <si>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</si>
  <si>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</si>
  <si>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</si>
  <si>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</si>
  <si>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</si>
  <si>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</si>
  <si>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</si>
  <si>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</si>
  <si>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</si>
  <si>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</si>
  <si>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</si>
  <si>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</si>
  <si>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</si>
  <si>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</si>
  <si>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</si>
  <si>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</si>
  <si>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</si>
  <si>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</si>
  <si>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</si>
  <si>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</si>
  <si>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</si>
  <si>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</si>
  <si>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</si>
  <si>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</si>
  <si>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</si>
  <si>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</si>
  <si>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</si>
  <si>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</si>
  <si>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</si>
  <si>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</si>
  <si>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</si>
  <si>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</si>
  <si>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</si>
  <si>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</si>
  <si>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</si>
  <si>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</si>
  <si>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</si>
  <si>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</si>
  <si>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</si>
  <si>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</si>
  <si>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</si>
  <si>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</si>
  <si>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</si>
  <si>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</si>
  <si>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</si>
  <si>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</si>
  <si>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</si>
  <si>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</si>
  <si>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</si>
  <si>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</si>
  <si>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</si>
  <si>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</si>
  <si>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</si>
  <si>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</si>
  <si>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</si>
  <si>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</si>
  <si>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</si>
  <si>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</si>
  <si>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</si>
  <si>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</si>
  <si>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</si>
  <si>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</si>
  <si>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</si>
  <si>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</si>
  <si>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</si>
  <si>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</si>
  <si>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</si>
  <si>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</si>
  <si>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</si>
  <si>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</si>
  <si>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</si>
  <si>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</si>
  <si>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</si>
  <si>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</si>
  <si>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</si>
  <si>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</si>
  <si>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</si>
  <si>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</si>
  <si>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</si>
  <si>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</si>
  <si>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</si>
  <si>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</si>
  <si>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</si>
  <si>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</si>
  <si>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</si>
  <si>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</si>
  <si>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</si>
  <si>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</si>
  <si>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</si>
  <si>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</si>
  <si>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</si>
  <si>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</si>
  <si>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</si>
  <si>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</si>
  <si>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</si>
  <si>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</si>
  <si>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</si>
  <si>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</si>
  <si>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</si>
  <si>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</si>
  <si>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</si>
  <si>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</si>
  <si>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</si>
  <si>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</si>
  <si>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</si>
  <si>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</si>
  <si>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</si>
  <si>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</si>
  <si>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</si>
  <si>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</si>
  <si>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</si>
  <si>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</si>
  <si>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</si>
  <si>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</si>
  <si>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</si>
  <si>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</si>
  <si>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</si>
  <si>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</si>
  <si>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</si>
  <si>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</si>
  <si>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</si>
  <si>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</si>
  <si>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</si>
  <si>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</si>
  <si>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</si>
  <si>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</si>
  <si>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</si>
  <si>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</si>
  <si>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</si>
  <si>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</si>
  <si>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</si>
  <si>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</si>
  <si>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</si>
  <si>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</si>
  <si>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</si>
  <si>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</si>
  <si>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</si>
  <si>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</si>
  <si>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</si>
  <si>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</si>
  <si>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</si>
  <si>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</si>
  <si>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</si>
  <si>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</si>
  <si>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</si>
  <si>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</si>
  <si>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</si>
  <si>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</si>
  <si>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</si>
  <si>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</si>
  <si>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</si>
  <si>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</si>
  <si>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</si>
  <si>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</si>
  <si>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</si>
  <si>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</si>
  <si>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</si>
  <si>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</si>
  <si>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</si>
  <si>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</si>
  <si>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</si>
  <si>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</si>
  <si>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</si>
  <si>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</si>
  <si>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</si>
  <si>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</si>
  <si>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</si>
  <si>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</si>
  <si>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</si>
  <si>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</si>
  <si>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</si>
  <si>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</si>
  <si>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</si>
  <si>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</si>
  <si>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</si>
  <si>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</si>
  <si>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</si>
  <si>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</si>
  <si>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</si>
  <si>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</si>
  <si>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</si>
  <si>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</si>
  <si>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</si>
  <si>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</si>
  <si>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</si>
  <si>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</si>
  <si>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</si>
  <si>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</si>
  <si>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</si>
  <si>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</si>
  <si>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</si>
  <si>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</si>
  <si>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</si>
  <si>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</si>
  <si>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</si>
  <si>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</si>
  <si>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</si>
  <si>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</si>
  <si>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</si>
  <si>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</si>
  <si>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</si>
  <si>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</si>
  <si>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</si>
  <si>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</si>
  <si>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</si>
  <si>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</si>
  <si>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</si>
  <si>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</si>
  <si>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</si>
  <si>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</si>
  <si>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</si>
  <si>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</si>
  <si>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</si>
  <si>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</si>
  <si>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</si>
  <si>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</si>
  <si>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</si>
  <si>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</si>
  <si>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</si>
  <si>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</si>
  <si>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</si>
  <si>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</si>
  <si>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</si>
  <si>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</si>
  <si>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</si>
  <si>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</si>
  <si>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</si>
  <si>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</si>
  <si>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</si>
  <si>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</si>
  <si>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</si>
  <si>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</si>
  <si>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</si>
  <si>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</si>
  <si>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</si>
  <si>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</si>
  <si>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</si>
  <si>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</si>
  <si>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</si>
  <si>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</si>
  <si>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</si>
  <si>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</si>
  <si>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</si>
  <si>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</si>
  <si>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</si>
  <si>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</si>
  <si>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</si>
  <si>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</si>
  <si>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</si>
  <si>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</si>
  <si>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</si>
  <si>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</si>
  <si>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</si>
  <si>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</si>
  <si>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</si>
  <si>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</si>
  <si>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</si>
  <si>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</si>
  <si>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</si>
  <si>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</si>
  <si>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</si>
  <si>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</si>
  <si>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</si>
  <si>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</si>
  <si>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</si>
  <si>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</si>
  <si>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</si>
  <si>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</si>
  <si>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</si>
  <si>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</si>
  <si>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</si>
  <si>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</si>
  <si>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</si>
  <si>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</si>
  <si>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</si>
  <si>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</si>
  <si>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</si>
  <si>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</si>
  <si>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</si>
  <si>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</si>
  <si>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</si>
  <si>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</si>
  <si>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</si>
  <si>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</si>
  <si>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</si>
  <si>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</si>
  <si>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</si>
  <si>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</si>
  <si>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</si>
  <si>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</si>
  <si>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</si>
  <si>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</si>
  <si>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</si>
  <si>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</si>
  <si>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</si>
  <si>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</si>
  <si>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</si>
  <si>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</si>
  <si>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</si>
  <si>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</si>
  <si>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</si>
  <si>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</si>
  <si>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</si>
  <si>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</si>
  <si>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</si>
  <si>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</si>
  <si>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</si>
  <si>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</si>
  <si>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</si>
  <si>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</si>
  <si>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</si>
  <si>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</si>
  <si>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</si>
  <si>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</si>
  <si>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</si>
  <si>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</si>
  <si>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</si>
  <si>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</si>
  <si>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</si>
  <si>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</si>
  <si>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</si>
  <si>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</si>
  <si>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</si>
  <si>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</si>
  <si>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</si>
  <si>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</si>
  <si>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</si>
  <si>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</si>
  <si>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</si>
  <si>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</si>
  <si>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</si>
  <si>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</si>
  <si>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</si>
  <si>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</si>
  <si>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</si>
  <si>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</si>
  <si>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</si>
  <si>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</si>
  <si>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</si>
  <si>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</si>
  <si>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</si>
  <si>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</si>
  <si>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</si>
  <si>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</si>
  <si>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</si>
  <si>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</si>
  <si>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</si>
  <si>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</si>
  <si>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</si>
  <si>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</si>
  <si>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</si>
  <si>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</si>
  <si>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</si>
  <si>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</si>
  <si>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</si>
  <si>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</si>
  <si>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</si>
  <si>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</si>
  <si>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</si>
  <si>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</si>
  <si>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</si>
  <si>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</si>
  <si>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</si>
  <si>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</si>
  <si>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</si>
  <si>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</si>
  <si>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</si>
  <si>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</si>
  <si>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</si>
  <si>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</si>
  <si>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</si>
  <si>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</si>
  <si>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</si>
  <si>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</si>
  <si>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</si>
  <si>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</si>
  <si>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</si>
  <si>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</si>
  <si>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</si>
  <si>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</si>
  <si>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</si>
  <si>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</si>
  <si>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</si>
  <si>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</si>
  <si>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</si>
  <si>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</si>
  <si>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</si>
  <si>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</si>
  <si>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</si>
  <si>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</si>
  <si>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</si>
  <si>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</si>
  <si>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</si>
  <si>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</si>
  <si>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</si>
  <si>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</si>
  <si>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</si>
  <si>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</si>
  <si>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</si>
  <si>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</si>
  <si>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</si>
  <si>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</si>
  <si>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</si>
  <si>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</si>
  <si>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</si>
  <si>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</si>
  <si>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</si>
  <si>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</si>
  <si>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</si>
  <si>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</si>
  <si>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</si>
  <si>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</si>
  <si>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</si>
  <si>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</si>
  <si>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</si>
  <si>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</si>
  <si>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</si>
  <si>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</si>
  <si>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</si>
  <si>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</si>
  <si>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</si>
  <si>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</si>
  <si>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</si>
  <si>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</si>
  <si>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</si>
  <si>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</si>
  <si>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</si>
  <si>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</si>
  <si>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</si>
  <si>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</si>
  <si>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</si>
  <si>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</si>
  <si>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</si>
  <si>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</si>
  <si>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</si>
  <si>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</si>
  <si>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</si>
  <si>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</si>
  <si>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</si>
  <si>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</si>
  <si>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</si>
  <si>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</si>
  <si>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</si>
  <si>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</si>
  <si>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</si>
  <si>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</si>
  <si>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</si>
  <si>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</si>
  <si>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</si>
  <si>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</si>
  <si>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</si>
  <si>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</si>
  <si>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</si>
  <si>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</si>
  <si>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</si>
  <si>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</si>
  <si>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</si>
  <si>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</si>
  <si>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</si>
  <si>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</si>
  <si>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</si>
  <si>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</si>
  <si>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</si>
  <si>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</si>
  <si>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</si>
  <si>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</si>
  <si>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</si>
  <si>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</si>
  <si>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</si>
  <si>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</si>
  <si>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</si>
  <si>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</si>
  <si>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</si>
  <si>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</si>
  <si>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</si>
  <si>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</si>
  <si>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</si>
  <si>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</si>
  <si>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</si>
  <si>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</si>
  <si>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</si>
  <si>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</si>
  <si>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</si>
  <si>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</si>
  <si>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</si>
  <si>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</si>
  <si>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</si>
  <si>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</si>
  <si>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</si>
  <si>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</si>
  <si>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</si>
  <si>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</si>
  <si>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</si>
  <si>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</si>
  <si>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</si>
  <si>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</si>
  <si>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</si>
  <si>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</si>
  <si>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</si>
  <si>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</si>
  <si>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</si>
  <si>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</si>
  <si>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</si>
  <si>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</si>
  <si>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</si>
  <si>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</si>
  <si>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</si>
  <si>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</si>
  <si>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</si>
  <si>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</si>
  <si>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</si>
  <si>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</si>
  <si>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</si>
  <si>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</si>
  <si>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</si>
  <si>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</si>
  <si>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</si>
  <si>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</si>
  <si>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</si>
  <si>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</si>
  <si>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</si>
  <si>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</si>
  <si>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</si>
  <si>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</si>
  <si>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</si>
  <si>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</si>
  <si>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</si>
  <si>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</si>
  <si>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</si>
  <si>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</si>
  <si>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</si>
  <si>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</si>
  <si>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</si>
  <si>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</si>
  <si>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</si>
  <si>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</si>
  <si>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</si>
  <si>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</si>
  <si>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</si>
  <si>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</si>
  <si>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</si>
  <si>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</si>
  <si>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</si>
  <si>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</si>
  <si>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</si>
  <si>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</si>
  <si>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</si>
  <si>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</si>
  <si>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</si>
  <si>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</si>
  <si>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</si>
  <si>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</si>
  <si>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</si>
  <si>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</si>
  <si>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</si>
  <si>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</si>
  <si>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</si>
  <si>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</si>
  <si>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</si>
  <si>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</si>
  <si>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</si>
  <si>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</si>
  <si>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</si>
  <si>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</si>
  <si>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</si>
  <si>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</si>
  <si>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</si>
  <si>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</si>
  <si>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</si>
  <si>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</si>
  <si>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</si>
  <si>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</si>
  <si>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</si>
  <si>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</si>
  <si>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</si>
  <si>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</si>
  <si>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</si>
  <si>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</si>
  <si>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</si>
  <si>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</si>
  <si>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</si>
  <si>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</si>
  <si>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</si>
  <si>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</si>
  <si>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</si>
  <si>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</si>
  <si>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</si>
  <si>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</si>
  <si>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</si>
  <si>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</si>
  <si>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</si>
  <si>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</si>
  <si>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</si>
  <si>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</si>
  <si>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</si>
  <si>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</si>
  <si>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</si>
  <si>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</si>
  <si>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</si>
  <si>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</si>
  <si>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</si>
  <si>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</si>
  <si>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</si>
  <si>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</si>
  <si>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</si>
  <si>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</si>
  <si>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</si>
  <si>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</si>
  <si>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</si>
  <si>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</si>
  <si>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</si>
  <si>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</si>
  <si>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</si>
  <si>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</si>
  <si>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</si>
  <si>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</si>
  <si>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</si>
  <si>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</si>
  <si>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</si>
  <si>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</si>
  <si>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</si>
  <si>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</si>
  <si>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</si>
  <si>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</si>
  <si>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</si>
  <si>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</si>
  <si>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</si>
  <si>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</si>
  <si>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</si>
  <si>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</si>
  <si>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</si>
  <si>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</si>
  <si>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</si>
  <si>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</si>
  <si>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</si>
  <si>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</si>
  <si>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</si>
  <si>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</si>
  <si>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</si>
  <si>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</si>
  <si>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</si>
  <si>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</si>
  <si>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</si>
  <si>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</si>
  <si>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</si>
  <si>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</si>
  <si>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</si>
  <si>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</si>
  <si>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</si>
  <si>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</si>
  <si>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</si>
  <si>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</si>
  <si>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</si>
  <si>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</si>
  <si>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</si>
  <si>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</si>
  <si>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</si>
  <si>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</si>
  <si>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</si>
  <si>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</si>
  <si>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</si>
  <si>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</si>
  <si>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</si>
  <si>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</si>
  <si>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</si>
  <si>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</si>
  <si>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</si>
  <si>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</si>
  <si>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</si>
  <si>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</si>
  <si>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</si>
  <si>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</si>
  <si>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</si>
  <si>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</si>
  <si>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</si>
  <si>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</si>
  <si>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</si>
  <si>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</si>
  <si>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</si>
  <si>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</si>
  <si>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</si>
  <si>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</si>
  <si>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</si>
  <si>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</si>
  <si>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</si>
  <si>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</si>
  <si>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</si>
  <si>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</si>
  <si>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</si>
  <si>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</si>
  <si>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</si>
  <si>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</si>
  <si>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</si>
  <si>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</si>
  <si>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</si>
  <si>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</si>
  <si>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</si>
  <si>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</si>
  <si>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</si>
  <si>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</si>
  <si>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</si>
  <si>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</si>
  <si>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</si>
  <si>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</si>
  <si>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</si>
  <si>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</si>
  <si>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</si>
  <si>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</si>
  <si>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</si>
  <si>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</si>
  <si>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</si>
  <si>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</si>
  <si>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</si>
  <si>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</si>
  <si>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</si>
  <si>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</si>
  <si>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</si>
  <si>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</si>
  <si>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</si>
  <si>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</si>
  <si>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</si>
  <si>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</si>
  <si>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</si>
  <si>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</si>
  <si>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</si>
  <si>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</si>
  <si>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</si>
  <si>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</si>
  <si>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</si>
  <si>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</si>
  <si>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</si>
  <si>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</si>
  <si>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</si>
  <si>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</si>
  <si>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</si>
  <si>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</si>
  <si>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</si>
  <si>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</si>
  <si>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</si>
  <si>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</si>
  <si>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</si>
  <si>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</si>
  <si>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</si>
  <si>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</si>
  <si>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</si>
  <si>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</si>
  <si>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</si>
  <si>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</si>
  <si>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</si>
  <si>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</si>
  <si>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</si>
  <si>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</si>
  <si>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</si>
  <si>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</si>
  <si>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</si>
  <si>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</si>
  <si>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</si>
  <si>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</si>
  <si>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</si>
  <si>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</si>
  <si>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</si>
  <si>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</si>
  <si>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</si>
  <si>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</si>
  <si>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</si>
  <si>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</si>
  <si>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</si>
  <si>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</si>
  <si>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</si>
  <si>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</si>
  <si>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</si>
  <si>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</si>
  <si>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</si>
  <si>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</si>
  <si>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</si>
  <si>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</si>
  <si>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</si>
  <si>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</si>
  <si>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</si>
  <si>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</si>
  <si>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</si>
  <si>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</si>
  <si>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</si>
  <si>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</si>
  <si>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</si>
  <si>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</si>
  <si>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</si>
  <si>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</si>
  <si>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</si>
  <si>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</si>
  <si>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</si>
  <si>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</si>
  <si>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</si>
  <si>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</si>
  <si>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</si>
  <si>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</si>
  <si>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</si>
  <si>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</si>
  <si>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</si>
  <si>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</si>
  <si>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</si>
  <si>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</si>
  <si>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</si>
  <si>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</si>
  <si>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</si>
  <si>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</si>
  <si>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</si>
  <si>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</si>
  <si>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</si>
  <si>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</si>
  <si>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</si>
  <si>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</si>
  <si>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</si>
  <si>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</si>
  <si>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</si>
  <si>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</si>
  <si>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</si>
  <si>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</si>
  <si>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</si>
  <si>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</si>
  <si>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</si>
  <si>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</si>
  <si>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</si>
  <si>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</si>
  <si>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</si>
  <si>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</si>
  <si>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</si>
  <si>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</si>
  <si>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</si>
  <si>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</si>
  <si>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</si>
  <si>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</si>
  <si>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</si>
  <si>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</si>
  <si>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</si>
  <si>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</si>
  <si>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</si>
  <si>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</si>
  <si>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</si>
  <si>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</si>
  <si>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</si>
  <si>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</si>
  <si>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</si>
  <si>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</si>
  <si>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</si>
  <si>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</si>
  <si>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</si>
  <si>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</si>
  <si>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</si>
  <si>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</si>
  <si>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</si>
  <si>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</si>
  <si>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</si>
  <si>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</si>
  <si>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</si>
  <si>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</si>
  <si>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</si>
  <si>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</si>
  <si>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</si>
  <si>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</si>
  <si>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</si>
  <si>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</si>
  <si>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</si>
  <si>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</si>
  <si>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</si>
  <si>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</si>
  <si>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</si>
  <si>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</si>
  <si>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</si>
  <si>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</si>
  <si>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</si>
  <si>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</si>
  <si>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</si>
  <si>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</si>
  <si>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</si>
  <si>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</si>
  <si>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</si>
  <si>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</si>
  <si>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</si>
  <si>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</si>
  <si>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</si>
  <si>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</si>
  <si>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</si>
  <si>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</si>
  <si>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</si>
  <si>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</si>
  <si>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</si>
  <si>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</si>
  <si>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</si>
  <si>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</si>
  <si>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</si>
  <si>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</si>
  <si>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</si>
  <si>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</si>
  <si>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</si>
  <si>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</si>
  <si>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</si>
  <si>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</si>
  <si>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</si>
  <si>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</si>
  <si>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</si>
  <si>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</si>
  <si>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</si>
  <si>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</si>
  <si>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</si>
  <si>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</si>
  <si>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</si>
  <si>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</si>
  <si>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</si>
  <si>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</si>
  <si>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</si>
  <si>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</si>
  <si>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</si>
  <si>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</si>
  <si>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</si>
  <si>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</si>
  <si>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</si>
  <si>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</si>
  <si>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</si>
  <si>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</si>
  <si>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</si>
  <si>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</si>
  <si>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</si>
  <si>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</si>
  <si>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</si>
  <si>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</si>
  <si>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</si>
  <si>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</si>
  <si>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</si>
  <si>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</si>
  <si>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</si>
  <si>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</si>
  <si>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</si>
  <si>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</si>
  <si>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</si>
  <si>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</si>
  <si>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</si>
  <si>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</si>
  <si>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</si>
  <si>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</si>
  <si>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</si>
  <si>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</si>
  <si>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</si>
  <si>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</si>
  <si>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</si>
  <si>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</si>
  <si>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</si>
  <si>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</si>
  <si>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</si>
  <si>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</si>
  <si>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</si>
  <si>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</si>
  <si>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</si>
  <si>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</si>
  <si>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</si>
  <si>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</si>
  <si>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</si>
  <si>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</si>
  <si>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</si>
  <si>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</si>
  <si>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</si>
  <si>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</si>
  <si>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</si>
  <si>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</si>
  <si>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</si>
  <si>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</si>
  <si>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</si>
  <si>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</si>
  <si>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</si>
  <si>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</si>
  <si>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</si>
  <si>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</si>
  <si>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</si>
  <si>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</si>
  <si>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</si>
  <si>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</si>
  <si>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</si>
  <si>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</si>
  <si>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</si>
  <si>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</si>
  <si>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</si>
  <si>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</si>
  <si>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</si>
  <si>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</si>
  <si>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</si>
  <si>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</si>
  <si>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</si>
  <si>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</si>
  <si>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</si>
  <si>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</si>
  <si>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</si>
  <si>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</si>
  <si>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</si>
  <si>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</si>
  <si>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</si>
  <si>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</si>
  <si>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</si>
  <si>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</si>
  <si>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</si>
  <si>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</si>
  <si>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</si>
  <si>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</si>
  <si>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</si>
  <si>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</si>
  <si>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</si>
  <si>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</si>
  <si>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</si>
  <si>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</si>
  <si>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</si>
  <si>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</si>
  <si>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</si>
  <si>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</si>
  <si>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</si>
  <si>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</si>
  <si>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</si>
  <si>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</si>
  <si>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</si>
  <si>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</si>
  <si>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</si>
  <si>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</si>
  <si>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</si>
  <si>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</si>
  <si>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</si>
  <si>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</si>
  <si>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</si>
  <si>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</si>
  <si>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</si>
  <si>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</si>
  <si>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</si>
  <si>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</si>
  <si>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</si>
  <si>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</si>
  <si>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</si>
  <si>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</si>
  <si>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</si>
  <si>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</si>
  <si>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</si>
  <si>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</si>
  <si>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</si>
  <si>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</si>
  <si>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</si>
  <si>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</si>
  <si>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</si>
  <si>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</si>
  <si>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</si>
  <si>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</si>
  <si>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</si>
  <si>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</si>
  <si>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</si>
  <si>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</si>
  <si>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</si>
  <si>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</si>
  <si>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</si>
  <si>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</si>
  <si>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</si>
  <si>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</si>
  <si>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</si>
  <si>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</si>
  <si>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</si>
  <si>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</si>
  <si>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</si>
  <si>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</si>
  <si>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</si>
  <si>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</si>
  <si>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</si>
  <si>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</si>
  <si>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</si>
  <si>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</si>
  <si>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</si>
  <si>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</si>
  <si>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</si>
  <si>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</si>
  <si>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</si>
  <si>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</si>
  <si>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</si>
  <si>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</si>
  <si>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</si>
  <si>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</si>
  <si>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</si>
  <si>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</si>
  <si>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</si>
  <si>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</si>
  <si>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</si>
  <si>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</si>
  <si>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</si>
  <si>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</si>
  <si>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</si>
  <si>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</si>
  <si>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</si>
  <si>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</si>
  <si>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</si>
  <si>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</si>
  <si>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</si>
  <si>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</si>
  <si>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</si>
  <si>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</si>
  <si>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</si>
  <si>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</si>
  <si>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</si>
  <si>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</si>
  <si>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</si>
  <si>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</si>
  <si>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</si>
  <si>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</si>
  <si>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</si>
  <si>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</si>
  <si>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</si>
  <si>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</si>
  <si>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</si>
  <si>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</si>
  <si>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</si>
  <si>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</si>
  <si>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</si>
  <si>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</si>
  <si>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</si>
  <si>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</si>
  <si>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</si>
  <si>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</si>
  <si>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</si>
  <si>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</si>
  <si>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</si>
  <si>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</si>
  <si>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</si>
  <si>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</si>
  <si>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</si>
  <si>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</si>
  <si>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</si>
  <si>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</si>
  <si>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</si>
  <si>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</si>
  <si>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</si>
  <si>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</si>
  <si>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</si>
  <si>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</si>
  <si>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</si>
  <si>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</si>
  <si>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</si>
  <si>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</si>
  <si>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</si>
  <si>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</si>
  <si>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</si>
  <si>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</si>
  <si>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</si>
  <si>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</si>
  <si>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</si>
  <si>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</si>
  <si>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</si>
  <si>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</si>
  <si>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</si>
  <si>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</si>
  <si>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</si>
  <si>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</si>
  <si>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</si>
  <si>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</si>
  <si>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</si>
  <si>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</si>
  <si>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</si>
  <si>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</si>
  <si>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</si>
  <si>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</si>
  <si>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</si>
  <si>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</si>
  <si>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</si>
  <si>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</si>
  <si>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</si>
  <si>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</si>
  <si>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</si>
  <si>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</si>
  <si>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</si>
  <si>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</si>
  <si>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</si>
  <si>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</si>
  <si>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</si>
  <si>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</si>
  <si>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</si>
  <si>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</si>
  <si>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</si>
  <si>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</si>
  <si>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</si>
  <si>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</si>
  <si>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</si>
  <si>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</si>
  <si>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</si>
  <si>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</si>
  <si>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</si>
  <si>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</si>
  <si>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</si>
  <si>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</si>
  <si>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</si>
  <si>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</si>
  <si>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</si>
  <si>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</si>
  <si>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</si>
  <si>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</si>
  <si>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</si>
  <si>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</si>
  <si>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</si>
  <si>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</si>
  <si>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</si>
  <si>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</si>
  <si>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</si>
  <si>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</si>
  <si>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</si>
  <si>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</si>
  <si>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</si>
  <si>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</si>
  <si>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</si>
  <si>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</si>
  <si>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</si>
  <si>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</si>
  <si>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</si>
  <si>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</si>
  <si>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</si>
  <si>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</si>
  <si>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</si>
  <si>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</si>
  <si>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</si>
  <si>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</si>
  <si>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</si>
  <si>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</si>
  <si>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</si>
  <si>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</si>
  <si>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</si>
  <si>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</si>
  <si>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</si>
  <si>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</si>
  <si>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</si>
  <si>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</si>
  <si>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</si>
  <si>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</si>
  <si>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</si>
  <si>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</si>
  <si>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</si>
  <si>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</si>
  <si>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</si>
  <si>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</si>
  <si>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</si>
  <si>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</si>
  <si>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</si>
  <si>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</si>
  <si>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</si>
  <si>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</si>
  <si>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</si>
  <si>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</si>
  <si>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</si>
  <si>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</si>
  <si>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</si>
  <si>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</si>
  <si>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</si>
  <si>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</si>
  <si>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</si>
  <si>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</si>
  <si>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</si>
  <si>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</si>
  <si>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</si>
  <si>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</si>
  <si>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</si>
  <si>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</si>
  <si>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</si>
  <si>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</si>
  <si>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</si>
  <si>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</si>
  <si>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</si>
  <si>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</si>
  <si>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</si>
  <si>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</si>
  <si>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</si>
  <si>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</si>
  <si>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</si>
  <si>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</si>
  <si>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</si>
  <si>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</si>
  <si>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</si>
  <si>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</si>
  <si>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</si>
  <si>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</si>
  <si>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</si>
  <si>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</si>
  <si>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</si>
  <si>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</si>
  <si>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</si>
  <si>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</si>
  <si>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</si>
  <si>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</si>
  <si>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</si>
  <si>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</si>
  <si>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</si>
  <si>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</si>
  <si>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</si>
  <si>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</si>
  <si>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</si>
  <si>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</si>
  <si>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</si>
  <si>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</si>
  <si>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</si>
  <si>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</si>
  <si>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</si>
  <si>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</si>
  <si>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</si>
  <si>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</si>
  <si>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</si>
  <si>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</si>
  <si>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</si>
  <si>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</si>
  <si>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</si>
  <si>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</si>
  <si>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</si>
  <si>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</si>
  <si>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</si>
  <si>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</si>
  <si>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</si>
  <si>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</si>
  <si>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</si>
  <si>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</si>
  <si>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</si>
  <si>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</si>
  <si>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</si>
  <si>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</si>
  <si>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</si>
  <si>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</si>
  <si>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</si>
  <si>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</si>
  <si>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</si>
  <si>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</si>
  <si>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</si>
  <si>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</si>
  <si>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</si>
  <si>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</si>
  <si>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</si>
  <si>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</si>
  <si>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</si>
  <si>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</si>
  <si>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</si>
  <si>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</si>
  <si>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</si>
  <si>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</si>
  <si>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</si>
  <si>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</si>
  <si>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</si>
  <si>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</si>
  <si>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</si>
  <si>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</si>
  <si>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</si>
  <si>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</si>
  <si>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</si>
  <si>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</si>
  <si>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</si>
  <si>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</si>
  <si>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</si>
  <si>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</si>
  <si>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</si>
  <si>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</si>
  <si>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</si>
  <si>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</si>
  <si>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</si>
  <si>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</si>
  <si>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</si>
  <si>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</si>
  <si>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</si>
  <si>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</si>
  <si>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</si>
  <si>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</si>
  <si>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</si>
  <si>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</si>
  <si>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</si>
  <si>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</si>
  <si>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</si>
  <si>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</si>
  <si>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</si>
  <si>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</si>
  <si>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</si>
  <si>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</si>
  <si>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</si>
  <si>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</si>
  <si>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</si>
  <si>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</si>
  <si>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</si>
  <si>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</si>
  <si>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</si>
  <si>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</si>
  <si>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</si>
  <si>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</si>
  <si>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</si>
  <si>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</si>
  <si>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</si>
  <si>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</si>
  <si>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</si>
  <si>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</si>
  <si>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</si>
  <si>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</si>
  <si>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</si>
  <si>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</si>
  <si>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</si>
  <si>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</si>
  <si>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</si>
  <si>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</si>
  <si>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</si>
  <si>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</si>
  <si>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</si>
  <si>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</si>
  <si>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</si>
  <si>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</si>
  <si>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</si>
  <si>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</si>
  <si>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</si>
  <si>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</si>
  <si>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</si>
  <si>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</si>
  <si>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</si>
  <si>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</si>
  <si>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</si>
  <si>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</si>
  <si>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</si>
  <si>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</si>
  <si>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</si>
  <si>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</si>
  <si>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</si>
  <si>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</si>
  <si>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</si>
  <si>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</si>
  <si>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</si>
  <si>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</si>
  <si>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</si>
  <si>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</si>
  <si>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</si>
  <si>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</si>
  <si>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</si>
  <si>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</si>
  <si>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</si>
  <si>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</si>
  <si>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</si>
  <si>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</si>
  <si>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</si>
  <si>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</si>
  <si>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</si>
  <si>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</si>
  <si>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</si>
  <si>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</si>
  <si>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</si>
  <si>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</si>
  <si>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</si>
  <si>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</si>
  <si>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</si>
  <si>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</si>
  <si>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</si>
  <si>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</si>
  <si>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</si>
  <si>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</si>
  <si>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</si>
  <si>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</si>
  <si>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</si>
  <si>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</si>
  <si>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</si>
  <si>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</si>
  <si>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</si>
  <si>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</si>
  <si>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</si>
  <si>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</si>
  <si>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</si>
  <si>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</si>
  <si>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</si>
  <si>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</si>
  <si>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</si>
  <si>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</si>
  <si>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</si>
  <si>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</si>
  <si>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</si>
  <si>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</si>
  <si>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</si>
  <si>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</si>
  <si>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</si>
  <si>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</si>
  <si>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</si>
  <si>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</si>
  <si>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</si>
  <si>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</si>
  <si>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</si>
  <si>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</si>
  <si>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</si>
  <si>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</si>
  <si>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</si>
  <si>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</si>
  <si>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</si>
  <si>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</si>
  <si>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</si>
  <si>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</si>
  <si>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</si>
  <si>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</si>
  <si>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</si>
  <si>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</si>
  <si>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</si>
  <si>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</si>
  <si>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</si>
  <si>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</si>
  <si>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</si>
  <si>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</si>
  <si>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</si>
  <si>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</si>
  <si>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</si>
  <si>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</si>
  <si>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</si>
  <si>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</si>
  <si>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</si>
  <si>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</si>
  <si>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</si>
  <si>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</si>
  <si>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</si>
  <si>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</si>
  <si>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</si>
  <si>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</si>
  <si>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</si>
  <si>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</si>
  <si>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</si>
  <si>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</si>
  <si>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</si>
  <si>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</si>
  <si>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</si>
  <si>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</si>
  <si>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</si>
  <si>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</si>
  <si>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</si>
  <si>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</si>
  <si>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</si>
  <si>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</si>
  <si>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</si>
  <si>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</si>
  <si>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</si>
  <si>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</si>
  <si>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</si>
  <si>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</si>
  <si>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</si>
  <si>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</si>
  <si>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</si>
  <si>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</si>
  <si>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</si>
  <si>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</si>
  <si>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</si>
  <si>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</si>
  <si>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</si>
  <si>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</si>
  <si>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</si>
  <si>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</si>
  <si>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</si>
  <si>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</si>
  <si>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</si>
  <si>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</si>
  <si>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</si>
  <si>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</si>
  <si>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</si>
  <si>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</si>
  <si>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</si>
  <si>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</si>
  <si>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</si>
  <si>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</si>
  <si>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</si>
  <si>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</si>
  <si>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</si>
  <si>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</si>
  <si>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</si>
  <si>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</si>
  <si>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</si>
  <si>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</si>
  <si>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</si>
  <si>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</si>
  <si>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</si>
  <si>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</si>
  <si>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</si>
  <si>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</si>
  <si>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</si>
  <si>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</si>
  <si>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</si>
  <si>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</si>
  <si>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</si>
  <si>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</si>
  <si>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</si>
  <si>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</si>
  <si>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</si>
  <si>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</si>
  <si>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</si>
  <si>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</si>
  <si>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</si>
  <si>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</si>
  <si>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</si>
  <si>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</si>
  <si>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</si>
  <si>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</si>
  <si>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</si>
  <si>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</si>
  <si>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</si>
  <si>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</si>
  <si>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</si>
  <si>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</si>
  <si>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</si>
  <si>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</si>
  <si>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</si>
  <si>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</si>
  <si>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</si>
  <si>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</si>
  <si>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</si>
  <si>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</si>
  <si>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</si>
  <si>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</si>
  <si>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</si>
  <si>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</si>
  <si>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</si>
  <si>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</si>
  <si>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</si>
  <si>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</si>
  <si>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</si>
  <si>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</si>
  <si>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</si>
  <si>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</si>
  <si>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</si>
  <si>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</si>
  <si>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</si>
  <si>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</si>
  <si>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</si>
  <si>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</si>
  <si>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</si>
  <si>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</si>
  <si>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</si>
  <si>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</si>
  <si>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</si>
  <si>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</si>
  <si>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</si>
  <si>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</si>
  <si>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</si>
  <si>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</si>
  <si>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</si>
  <si>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</si>
  <si>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</si>
  <si>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</si>
  <si>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</si>
  <si>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</si>
  <si>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</si>
  <si>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</si>
  <si>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</si>
  <si>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</si>
  <si>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</si>
  <si>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</si>
  <si>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</si>
  <si>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</si>
  <si>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</si>
  <si>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</si>
  <si>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</si>
  <si>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</si>
  <si>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</si>
  <si>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</si>
  <si>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</si>
  <si>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</si>
  <si>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</si>
  <si>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</si>
  <si>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</si>
  <si>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</si>
  <si>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</si>
  <si>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</si>
  <si>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</si>
  <si>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</si>
  <si>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</si>
  <si>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</si>
  <si>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</si>
  <si>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</si>
  <si>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</si>
  <si>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</si>
  <si>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</si>
  <si>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</si>
  <si>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</si>
  <si>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</si>
  <si>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</si>
  <si>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</si>
  <si>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</si>
  <si>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</si>
  <si>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</si>
  <si>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</si>
  <si>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</si>
  <si>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</si>
  <si>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</si>
  <si>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</si>
  <si>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</si>
  <si>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</si>
  <si>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</si>
  <si>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</si>
  <si>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</si>
  <si>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</si>
  <si>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</si>
  <si>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</si>
  <si>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</si>
  <si>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</si>
  <si>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</si>
  <si>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</si>
  <si>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</si>
  <si>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</si>
  <si>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</si>
  <si>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</si>
  <si>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</si>
  <si>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</si>
  <si>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</si>
  <si>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</si>
  <si>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</si>
  <si>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</si>
  <si>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</si>
  <si>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</si>
  <si>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</si>
  <si>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</si>
  <si>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</si>
  <si>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</si>
  <si>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</si>
  <si>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</si>
  <si>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</si>
  <si>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</si>
  <si>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</si>
  <si>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</si>
  <si>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</si>
  <si>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</si>
  <si>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</si>
  <si>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</si>
  <si>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</si>
  <si>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</si>
  <si>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</si>
  <si>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</si>
  <si>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</si>
  <si>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</si>
  <si>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</si>
  <si>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</si>
  <si>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</si>
  <si>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</si>
  <si>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</si>
  <si>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</si>
  <si>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</si>
  <si>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</si>
  <si>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</si>
  <si>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</si>
  <si>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</si>
  <si>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</si>
  <si>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</si>
  <si>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</si>
  <si>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</si>
  <si>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</si>
  <si>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</si>
  <si>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</si>
  <si>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</si>
  <si>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</si>
  <si>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</si>
  <si>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</si>
  <si>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</si>
  <si>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</si>
  <si>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</si>
  <si>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</si>
  <si>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</si>
  <si>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</si>
  <si>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</si>
  <si>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</si>
  <si>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</si>
  <si>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</si>
  <si>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</si>
  <si>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</si>
  <si>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</si>
  <si>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</si>
  <si>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</si>
  <si>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</si>
  <si>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</si>
  <si>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</si>
  <si>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</si>
  <si>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</si>
  <si>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</si>
  <si>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</si>
  <si>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</si>
  <si>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</si>
  <si>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</si>
  <si>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</si>
  <si>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</si>
  <si>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</si>
  <si>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</si>
  <si>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</si>
  <si>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</si>
  <si>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</si>
  <si>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</si>
  <si>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</si>
  <si>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</si>
  <si>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</si>
  <si>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</si>
  <si>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</si>
  <si>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</si>
  <si>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</si>
  <si>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</si>
  <si>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</si>
  <si>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</si>
  <si>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</si>
  <si>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</si>
  <si>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</si>
  <si>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</si>
  <si>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</si>
  <si>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</si>
  <si>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</si>
  <si>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</si>
  <si>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</si>
  <si>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</si>
  <si>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</si>
  <si>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</si>
  <si>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</si>
  <si>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</si>
  <si>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</si>
  <si>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</si>
  <si>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</si>
  <si>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</si>
  <si>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</si>
  <si>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</si>
  <si>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</si>
  <si>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</si>
  <si>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</si>
  <si>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</si>
  <si>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</si>
  <si>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</si>
  <si>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</si>
  <si>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</si>
  <si>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</si>
  <si>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</si>
  <si>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</si>
  <si>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</si>
  <si>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</si>
  <si>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</si>
  <si>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</si>
  <si>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</si>
  <si>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</si>
  <si>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</si>
  <si>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</si>
  <si>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</si>
  <si>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</si>
  <si>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</si>
  <si>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</si>
  <si>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</si>
  <si>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</si>
  <si>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</si>
  <si>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</si>
  <si>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</si>
  <si>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</si>
  <si>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</si>
  <si>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</si>
  <si>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</si>
  <si>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</si>
  <si>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</si>
  <si>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</si>
  <si>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</si>
  <si>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</si>
  <si>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</si>
  <si>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</si>
  <si>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</si>
  <si>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</si>
  <si>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</si>
  <si>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</si>
  <si>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</si>
  <si>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</si>
  <si>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</si>
  <si>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</si>
  <si>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</si>
  <si>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</si>
  <si>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</si>
  <si>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</si>
  <si>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</si>
  <si>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</si>
  <si>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</si>
  <si>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</si>
  <si>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</si>
  <si>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</si>
  <si>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</si>
  <si>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</si>
  <si>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</si>
  <si>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</si>
  <si>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</si>
  <si>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</si>
  <si>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</si>
  <si>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</si>
  <si>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</si>
  <si>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</si>
  <si>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</si>
  <si>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</si>
  <si>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</si>
  <si>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</si>
  <si>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</si>
  <si>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</si>
  <si>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</si>
  <si>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</si>
  <si>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</si>
  <si>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</si>
  <si>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</si>
  <si>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</si>
  <si>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</si>
  <si>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</si>
  <si>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</si>
  <si>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</si>
  <si>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</si>
  <si>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</si>
  <si>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</si>
  <si>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</si>
  <si>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</si>
  <si>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</si>
  <si>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</si>
  <si>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</si>
  <si>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</si>
  <si>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</si>
  <si>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</si>
  <si>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</si>
  <si>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</si>
  <si>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</si>
  <si>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</si>
  <si>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</si>
  <si>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</si>
  <si>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</si>
  <si>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</si>
  <si>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</si>
  <si>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</si>
  <si>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</si>
  <si>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</si>
  <si>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</si>
  <si>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</si>
  <si>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</si>
  <si>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</si>
  <si>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</si>
  <si>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</si>
  <si>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</si>
  <si>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</si>
  <si>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</si>
  <si>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</si>
  <si>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</si>
  <si>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</si>
  <si>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</si>
  <si>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</si>
  <si>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</si>
  <si>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</si>
  <si>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</si>
  <si>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</si>
  <si>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</si>
  <si>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</si>
  <si>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</si>
  <si>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</si>
  <si>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</si>
  <si>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</si>
  <si>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</si>
  <si>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</si>
  <si>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</si>
  <si>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</si>
  <si>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</si>
  <si>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</si>
  <si>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</si>
  <si>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</si>
  <si>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</si>
  <si>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</si>
  <si>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</si>
  <si>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</si>
  <si>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</si>
  <si>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</si>
  <si>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</si>
  <si>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</si>
  <si>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</si>
  <si>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</si>
  <si>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</si>
  <si>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</si>
  <si>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</si>
  <si>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</si>
  <si>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</si>
  <si>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</si>
  <si>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</si>
  <si>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</si>
  <si>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</si>
  <si>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</si>
  <si>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</si>
  <si>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</si>
  <si>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</si>
  <si>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</si>
  <si>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</si>
  <si>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</si>
  <si>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</si>
  <si>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</si>
  <si>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</si>
  <si>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</si>
  <si>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</si>
  <si>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</si>
  <si>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</si>
  <si>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</si>
  <si>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</si>
  <si>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</si>
  <si>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</si>
  <si>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</si>
  <si>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</si>
  <si>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</si>
  <si>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</si>
  <si>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</si>
  <si>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</si>
  <si>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</si>
  <si>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</si>
  <si>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</si>
  <si>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</si>
  <si>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</si>
  <si>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</si>
  <si>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</si>
  <si>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</si>
  <si>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</si>
  <si>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</si>
  <si>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</si>
  <si>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</si>
  <si>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</si>
  <si>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</si>
  <si>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</si>
  <si>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</si>
  <si>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</si>
  <si>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</si>
  <si>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</si>
  <si>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</si>
  <si>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</si>
  <si>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</si>
  <si>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</si>
  <si>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</si>
  <si>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</si>
  <si>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</si>
  <si>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</si>
  <si>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</si>
  <si>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</si>
  <si>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</si>
  <si>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</si>
  <si>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</si>
  <si>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</si>
  <si>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</si>
  <si>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</si>
  <si>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</si>
  <si>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</si>
  <si>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</si>
  <si>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</si>
  <si>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</si>
  <si>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</si>
  <si>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</si>
  <si>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</si>
  <si>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</si>
  <si>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</si>
  <si>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</si>
  <si>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</si>
  <si>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</si>
  <si>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</si>
  <si>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</si>
  <si>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</si>
  <si>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</si>
  <si>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</si>
  <si>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</si>
  <si>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</si>
  <si>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</si>
  <si>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</si>
  <si>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</si>
  <si>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</si>
  <si>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</si>
  <si>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</si>
  <si>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</si>
  <si>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</si>
  <si>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</si>
  <si>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</si>
  <si>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</si>
  <si>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</si>
  <si>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</si>
  <si>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</si>
  <si>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</si>
  <si>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</si>
  <si>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</si>
  <si>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</si>
  <si>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</si>
  <si>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</si>
  <si>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</si>
  <si>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</si>
  <si>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</si>
  <si>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</si>
  <si>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</si>
  <si>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</si>
  <si>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</si>
  <si>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</si>
  <si>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</si>
  <si>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</si>
  <si>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</si>
  <si>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</si>
  <si>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</si>
  <si>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</si>
  <si>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</si>
  <si>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</si>
  <si>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</si>
  <si>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</si>
  <si>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</si>
  <si>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</si>
  <si>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</si>
  <si>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</si>
  <si>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</si>
  <si>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</si>
  <si>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</si>
  <si>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</si>
  <si>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</si>
  <si>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</si>
  <si>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</si>
  <si>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</si>
  <si>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</si>
  <si>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</si>
  <si>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</si>
  <si>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</si>
  <si>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</si>
  <si>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</si>
  <si>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</si>
  <si>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</si>
  <si>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</si>
  <si>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</si>
  <si>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</si>
  <si>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</si>
  <si>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</si>
  <si>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</si>
  <si>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</si>
  <si>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</si>
  <si>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</si>
  <si>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</si>
  <si>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</si>
  <si>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</si>
  <si>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</si>
  <si>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</si>
  <si>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</si>
  <si>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</si>
  <si>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</si>
  <si>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</si>
  <si>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</si>
  <si>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</si>
  <si>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</si>
  <si>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</si>
  <si>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</si>
  <si>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</si>
  <si>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</si>
  <si>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</si>
  <si>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</si>
  <si>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</si>
  <si>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</si>
  <si>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</si>
  <si>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</si>
  <si>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</si>
  <si>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</si>
  <si>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</si>
  <si>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</si>
  <si>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</si>
  <si>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</si>
  <si>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</si>
  <si>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</si>
  <si>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</si>
  <si>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</si>
  <si>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</si>
  <si>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</si>
  <si>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</si>
  <si>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</si>
  <si>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</si>
  <si>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</si>
  <si>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</si>
  <si>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</si>
  <si>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</si>
  <si>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</si>
  <si>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</si>
  <si>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</si>
  <si>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</si>
  <si>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</si>
  <si>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</si>
  <si>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</si>
  <si>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</si>
  <si>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</si>
  <si>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</si>
  <si>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</si>
  <si>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</si>
  <si>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</si>
  <si>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</si>
  <si>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</si>
  <si>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</si>
  <si>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</si>
  <si>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</si>
  <si>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</si>
  <si>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</si>
  <si>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</si>
  <si>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</si>
  <si>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</si>
  <si>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</si>
  <si>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</si>
  <si>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</si>
  <si>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</si>
  <si>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</si>
  <si>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</si>
  <si>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</si>
  <si>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</si>
  <si>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</si>
  <si>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</si>
  <si>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</si>
  <si>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</si>
  <si>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</si>
  <si>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</si>
  <si>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</si>
  <si>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</si>
  <si>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</si>
  <si>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</si>
  <si>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</si>
  <si>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</si>
  <si>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</si>
  <si>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</si>
  <si>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</si>
  <si>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</si>
  <si>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</si>
  <si>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</si>
  <si>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</si>
  <si>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</si>
  <si>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</si>
  <si>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</si>
  <si>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</si>
  <si>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</si>
  <si>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</si>
  <si>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</si>
  <si>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</si>
  <si>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</si>
  <si>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</si>
  <si>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</si>
  <si>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</si>
  <si>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</si>
  <si>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</si>
  <si>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</si>
  <si>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</si>
  <si>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</si>
  <si>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</si>
  <si>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</si>
  <si>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</si>
  <si>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</si>
  <si>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</si>
  <si>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</si>
  <si>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</si>
  <si>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</si>
  <si>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</si>
  <si>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</si>
  <si>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</si>
  <si>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</si>
  <si>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</si>
  <si>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</si>
  <si>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</si>
  <si>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</si>
  <si>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</si>
  <si>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</si>
  <si>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</si>
  <si>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</si>
  <si>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</si>
  <si>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</si>
  <si>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</si>
  <si>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</si>
  <si>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</si>
  <si>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</si>
  <si>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</si>
  <si>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</si>
  <si>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</si>
  <si>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</si>
  <si>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</si>
  <si>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</si>
  <si>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</si>
  <si>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</si>
  <si>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</si>
  <si>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</si>
  <si>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</si>
  <si>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</si>
  <si>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</si>
  <si>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</si>
  <si>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</si>
  <si>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</si>
  <si>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</si>
  <si>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</si>
  <si>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</si>
  <si>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</si>
  <si>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</si>
  <si>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</si>
  <si>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</si>
  <si>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</si>
  <si>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</si>
  <si>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</si>
  <si>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</si>
  <si>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</si>
  <si>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</si>
  <si>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</si>
  <si>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</si>
  <si>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</si>
  <si>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</si>
  <si>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</si>
  <si>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</si>
  <si>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</si>
  <si>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</si>
  <si>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</si>
  <si>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</si>
  <si>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</si>
  <si>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</si>
  <si>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</si>
  <si>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</si>
  <si>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</si>
  <si>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</si>
  <si>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</si>
  <si>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</si>
  <si>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</si>
  <si>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</si>
  <si>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</si>
  <si>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</si>
  <si>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</si>
  <si>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</si>
  <si>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</si>
  <si>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</si>
  <si>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</si>
  <si>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</si>
  <si>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</si>
  <si>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</si>
  <si>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</si>
  <si>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</si>
  <si>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</si>
  <si>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</si>
  <si>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</si>
  <si>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</si>
  <si>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</si>
  <si>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</si>
  <si>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</si>
  <si>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</si>
  <si>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</si>
  <si>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</si>
  <si>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</si>
  <si>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</si>
  <si>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</si>
  <si>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</si>
  <si>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</si>
  <si>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</si>
  <si>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</si>
  <si>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</si>
  <si>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</si>
  <si>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</si>
  <si>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</si>
  <si>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</si>
  <si>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</si>
  <si>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</si>
  <si>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</si>
  <si>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</si>
  <si>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</si>
  <si>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</si>
  <si>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</si>
  <si>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</si>
  <si>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</si>
  <si>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</si>
  <si>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</si>
  <si>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</si>
  <si>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</si>
  <si>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</si>
  <si>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</si>
  <si>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</si>
  <si>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</si>
  <si>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</si>
  <si>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</si>
  <si>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</si>
  <si>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</si>
  <si>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</si>
  <si>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</si>
  <si>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</si>
  <si>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</si>
  <si>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</si>
  <si>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</si>
  <si>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</si>
  <si>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</si>
  <si>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</si>
  <si>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</si>
  <si>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</si>
  <si>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</si>
  <si>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</si>
  <si>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</si>
  <si>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</si>
  <si>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</si>
  <si>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</si>
  <si>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</si>
  <si>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</si>
  <si>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</si>
  <si>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</si>
  <si>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</si>
  <si>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</si>
  <si>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</si>
  <si>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</si>
  <si>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</si>
  <si>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</si>
  <si>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</si>
  <si>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</si>
  <si>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</si>
  <si>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</si>
  <si>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</si>
  <si>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</si>
  <si>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</si>
  <si>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</si>
  <si>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</si>
  <si>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</si>
  <si>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</si>
  <si>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</si>
  <si>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</si>
  <si>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</si>
  <si>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</si>
  <si>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</si>
  <si>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</si>
  <si>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</si>
  <si>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</si>
  <si>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</si>
  <si>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</si>
  <si>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</si>
  <si>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</si>
  <si>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</si>
  <si>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</si>
  <si>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</si>
  <si>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</si>
  <si>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</si>
  <si>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</si>
  <si>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</si>
  <si>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</si>
  <si>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</si>
  <si>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</si>
  <si>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</si>
  <si>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</si>
  <si>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</si>
  <si>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</si>
  <si>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</si>
  <si>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</si>
  <si>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</si>
  <si>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</si>
  <si>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</si>
  <si>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</si>
  <si>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</si>
  <si>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</si>
  <si>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</si>
  <si>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</si>
  <si>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</si>
  <si>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</si>
  <si>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</si>
  <si>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</si>
  <si>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</si>
  <si>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</si>
  <si>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</si>
  <si>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</si>
  <si>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</si>
  <si>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</si>
  <si>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</si>
  <si>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</si>
  <si>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</si>
  <si>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</si>
  <si>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</si>
  <si>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</si>
  <si>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</si>
  <si>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</si>
  <si>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</si>
  <si>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</si>
  <si>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</si>
  <si>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</si>
  <si>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</si>
  <si>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</si>
  <si>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</si>
  <si>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</si>
  <si>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</si>
  <si>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</si>
  <si>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</si>
  <si>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</si>
  <si>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</si>
  <si>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</si>
  <si>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</si>
  <si>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</si>
  <si>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</si>
  <si>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</si>
  <si>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</si>
  <si>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</si>
  <si>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</si>
  <si>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</si>
  <si>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</si>
  <si>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</si>
  <si>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</si>
  <si>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</si>
  <si>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</si>
  <si>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</si>
  <si>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</si>
  <si>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</si>
  <si>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</si>
  <si>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</si>
  <si>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</si>
  <si>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</si>
  <si>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</si>
  <si>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</si>
  <si>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</si>
  <si>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</si>
  <si>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</si>
  <si>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</si>
  <si>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</si>
  <si>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</si>
  <si>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</si>
  <si>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</si>
  <si>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</si>
  <si>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</si>
  <si>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</si>
  <si>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</si>
  <si>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</si>
  <si>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</si>
  <si>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</si>
  <si>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</si>
  <si>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</si>
  <si>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</si>
  <si>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</si>
  <si>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</si>
  <si>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</si>
  <si>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</si>
  <si>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</si>
  <si>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</si>
  <si>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</si>
  <si>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</si>
  <si>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</si>
  <si>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</si>
  <si>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</si>
  <si>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</si>
  <si>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</si>
  <si>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</si>
  <si>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</si>
  <si>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</si>
  <si>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</si>
  <si>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</si>
  <si>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</si>
  <si>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</si>
  <si>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</si>
  <si>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</si>
  <si>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</si>
  <si>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</si>
  <si>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</si>
  <si>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</si>
  <si>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</si>
  <si>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</si>
  <si>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</si>
  <si>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</si>
  <si>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</si>
  <si>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</si>
  <si>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</si>
  <si>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</si>
  <si>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</si>
  <si>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</si>
  <si>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</si>
  <si>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</si>
  <si>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</si>
  <si>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</si>
  <si>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</si>
  <si>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</si>
  <si>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</si>
  <si>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</si>
  <si>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</si>
  <si>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</si>
  <si>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</si>
  <si>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</si>
  <si>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</si>
  <si>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</si>
  <si>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</si>
  <si>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</si>
  <si>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</si>
  <si>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</si>
  <si>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</si>
  <si>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</si>
  <si>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</si>
  <si>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</si>
  <si>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</si>
  <si>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</si>
  <si>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</si>
  <si>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</si>
  <si>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</si>
  <si>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</si>
  <si>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</si>
  <si>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</si>
  <si>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</si>
  <si>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</si>
  <si>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</si>
  <si>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</si>
  <si>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</si>
  <si>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</si>
  <si>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</si>
  <si>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</si>
  <si>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</si>
  <si>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</si>
  <si>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</si>
  <si>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</si>
  <si>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</si>
  <si>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</si>
  <si>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</si>
  <si>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</si>
  <si>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</si>
  <si>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</si>
  <si>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</si>
  <si>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</si>
  <si>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</si>
  <si>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</si>
  <si>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</si>
  <si>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</si>
  <si>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</si>
  <si>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</si>
  <si>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</si>
  <si>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</si>
  <si>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</si>
  <si>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</si>
  <si>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</si>
  <si>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</si>
  <si>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</si>
  <si>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</si>
  <si>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</si>
  <si>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</si>
  <si>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</si>
  <si>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</si>
  <si>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</si>
  <si>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</si>
  <si>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</si>
  <si>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</si>
  <si>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</si>
  <si>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</si>
  <si>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</si>
  <si>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</si>
  <si>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</si>
  <si>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</si>
  <si>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</si>
  <si>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</si>
  <si>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</si>
  <si>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</si>
  <si>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</si>
  <si>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</si>
  <si>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</si>
  <si>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</si>
  <si>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</si>
  <si>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</si>
  <si>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</si>
  <si>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</si>
  <si>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</si>
  <si>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</si>
  <si>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</si>
  <si>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</si>
  <si>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</si>
  <si>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</si>
  <si>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</si>
  <si>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</si>
  <si>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</si>
  <si>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</si>
  <si>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</si>
  <si>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</si>
  <si>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</si>
  <si>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</si>
  <si>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</si>
  <si>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</si>
  <si>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</si>
  <si>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</si>
  <si>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</si>
  <si>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</si>
  <si>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</si>
  <si>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</si>
  <si>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</si>
  <si>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</si>
  <si>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</si>
  <si>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</si>
  <si>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</si>
  <si>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</si>
  <si>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</si>
  <si>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</si>
  <si>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</si>
  <si>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</si>
  <si>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</si>
  <si>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</si>
  <si>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</si>
  <si>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</si>
  <si>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</si>
  <si>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</si>
  <si>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</si>
  <si>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</si>
  <si>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</si>
  <si>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</si>
  <si>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</si>
  <si>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</si>
  <si>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</si>
  <si>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</si>
  <si>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</si>
  <si>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</si>
  <si>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</si>
  <si>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</si>
  <si>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</si>
  <si>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</si>
  <si>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</si>
  <si>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</si>
  <si>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</si>
  <si>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</si>
  <si>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</si>
  <si>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</si>
  <si>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</si>
  <si>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</si>
  <si>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</si>
  <si>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</si>
  <si>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</si>
  <si>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</si>
  <si>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</si>
  <si>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</si>
  <si>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</si>
  <si>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</si>
  <si>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</si>
  <si>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</si>
  <si>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</si>
  <si>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</si>
  <si>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</si>
  <si>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</si>
  <si>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</si>
  <si>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</si>
  <si>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</si>
  <si>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</si>
  <si>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</si>
  <si>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</si>
  <si>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</si>
  <si>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</si>
  <si>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</si>
  <si>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</si>
  <si>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</si>
  <si>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</si>
  <si>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</si>
  <si>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</si>
  <si>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</si>
  <si>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</si>
  <si>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</si>
  <si>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</si>
  <si>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</si>
  <si>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</si>
  <si>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</si>
  <si>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</si>
  <si>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</si>
  <si>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</si>
  <si>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</si>
  <si>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</si>
  <si>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</si>
  <si>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</si>
  <si>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</si>
  <si>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</si>
  <si>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</si>
  <si>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</si>
  <si>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</si>
  <si>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</si>
  <si>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</si>
  <si>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</si>
  <si>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</si>
  <si>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</si>
  <si>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</si>
  <si>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</si>
  <si>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</si>
  <si>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</si>
  <si>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</si>
  <si>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</si>
  <si>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</si>
  <si>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</si>
  <si>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</si>
  <si>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</si>
  <si>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</si>
  <si>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</si>
  <si>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</si>
  <si>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</si>
  <si>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</si>
  <si>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</si>
  <si>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</si>
  <si>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</si>
  <si>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</si>
  <si>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</si>
  <si>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</si>
  <si>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</si>
  <si>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</si>
  <si>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</si>
  <si>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</si>
  <si>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</si>
  <si>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</si>
  <si>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</si>
  <si>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</si>
  <si>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</si>
  <si>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</si>
  <si>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</si>
  <si>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</si>
  <si>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</si>
  <si>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</si>
  <si>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</si>
  <si>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</si>
  <si>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</si>
  <si>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</si>
  <si>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</si>
  <si>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</si>
  <si>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</si>
  <si>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</si>
  <si>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</si>
  <si>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</si>
  <si>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</si>
  <si>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</si>
  <si>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</si>
  <si>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</si>
  <si>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</si>
  <si>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</si>
  <si>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</si>
  <si>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</si>
  <si>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</si>
  <si>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</si>
  <si>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</si>
  <si>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</si>
  <si>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</si>
  <si>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</si>
  <si>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</si>
  <si>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</si>
  <si>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</si>
  <si>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</si>
  <si>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</si>
  <si>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</si>
  <si>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</si>
  <si>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</si>
  <si>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</si>
  <si>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</si>
  <si>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</si>
  <si>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</si>
  <si>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</si>
  <si>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</si>
  <si>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</si>
  <si>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</si>
  <si>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</si>
  <si>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</si>
  <si>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</si>
  <si>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</si>
  <si>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</si>
  <si>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</si>
  <si>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</si>
  <si>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</si>
  <si>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</si>
  <si>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</si>
  <si>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</si>
  <si>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</si>
  <si>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</si>
  <si>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</si>
  <si>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</si>
  <si>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</si>
  <si>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</si>
  <si>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</si>
  <si>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</si>
  <si>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</si>
  <si>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</si>
  <si>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</si>
  <si>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</si>
  <si>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</si>
  <si>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</si>
  <si>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</si>
  <si>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</si>
  <si>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</si>
  <si>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</si>
  <si>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</si>
  <si>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</si>
  <si>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</si>
  <si>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</si>
  <si>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</si>
  <si>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</si>
  <si>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</si>
  <si>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</si>
  <si>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</si>
  <si>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</si>
  <si>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</si>
  <si>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</si>
  <si>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</si>
  <si>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</si>
  <si>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</si>
  <si>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</si>
  <si>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</si>
  <si>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</si>
  <si>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</si>
  <si>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</si>
  <si>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</si>
  <si>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</si>
  <si>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</si>
  <si>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</si>
  <si>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</si>
  <si>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</si>
  <si>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</si>
  <si>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</si>
  <si>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</si>
  <si>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</si>
  <si>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</si>
  <si>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</si>
  <si>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</si>
  <si>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</si>
  <si>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</si>
  <si>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</si>
  <si>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</si>
  <si>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</si>
  <si>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</si>
  <si>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</si>
  <si>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</si>
  <si>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</si>
  <si>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</si>
  <si>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</si>
  <si>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</si>
  <si>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</si>
  <si>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</si>
  <si>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</si>
  <si>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</si>
  <si>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</si>
  <si>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</si>
  <si>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</si>
  <si>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</si>
  <si>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</si>
  <si>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</si>
  <si>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</si>
  <si>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</si>
  <si>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</si>
  <si>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</si>
  <si>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</si>
  <si>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</si>
  <si>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</si>
  <si>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</si>
  <si>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</si>
  <si>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</si>
  <si>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</si>
  <si>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</si>
  <si>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</si>
  <si>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</si>
  <si>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</si>
  <si>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</si>
  <si>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</si>
  <si>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</si>
  <si>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</si>
  <si>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</si>
  <si>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</si>
  <si>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</si>
  <si>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</si>
  <si>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</si>
  <si>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</si>
  <si>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</si>
  <si>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</si>
  <si>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</si>
  <si>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</si>
  <si>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</si>
  <si>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</si>
  <si>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</si>
  <si>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</si>
  <si>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</si>
  <si>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</si>
  <si>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</si>
  <si>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</si>
  <si>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</si>
  <si>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</si>
  <si>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</si>
  <si>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</si>
  <si>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</si>
  <si>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</si>
  <si>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</si>
  <si>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</si>
  <si>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</si>
  <si>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</si>
  <si>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</si>
  <si>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</si>
  <si>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</si>
  <si>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</si>
  <si>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</si>
  <si>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</si>
  <si>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</si>
  <si>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</si>
  <si>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</si>
  <si>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</si>
  <si>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</si>
  <si>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</si>
  <si>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</si>
  <si>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</si>
  <si>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</si>
  <si>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</si>
  <si>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</si>
  <si>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</si>
  <si>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</si>
  <si>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</si>
  <si>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</si>
  <si>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</si>
  <si>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</si>
  <si>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</si>
  <si>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</si>
  <si>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</si>
  <si>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</si>
  <si>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</si>
  <si>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</si>
  <si>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</si>
  <si>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</si>
  <si>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</si>
  <si>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</si>
  <si>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</si>
  <si>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</si>
  <si>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</si>
  <si>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</si>
  <si>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</si>
  <si>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</si>
  <si>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</si>
  <si>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</si>
  <si>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</si>
  <si>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</si>
  <si>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</si>
  <si>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</si>
  <si>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</si>
  <si>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</si>
  <si>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</si>
  <si>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</si>
  <si>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</si>
  <si>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</si>
  <si>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</si>
  <si>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</si>
  <si>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</si>
  <si>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</si>
  <si>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</si>
  <si>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</si>
  <si>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</si>
  <si>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</si>
  <si>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</si>
  <si>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</si>
  <si>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</si>
  <si>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</si>
  <si>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</si>
  <si>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</si>
  <si>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</si>
  <si>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</si>
  <si>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</si>
  <si>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</si>
  <si>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</si>
  <si>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</si>
  <si>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</si>
  <si>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</si>
  <si>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</si>
  <si>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</si>
  <si>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</si>
  <si>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</si>
  <si>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</si>
  <si>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</si>
  <si>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</si>
  <si>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</si>
  <si>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</si>
  <si>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</si>
  <si>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</si>
  <si>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</si>
  <si>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</si>
  <si>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</si>
  <si>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</si>
  <si>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</si>
  <si>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</si>
  <si>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</si>
  <si>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</si>
  <si>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</si>
  <si>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</si>
  <si>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</si>
  <si>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</si>
  <si>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</si>
  <si>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</si>
  <si>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</si>
  <si>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</si>
  <si>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</si>
  <si>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</si>
  <si>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</si>
  <si>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</si>
  <si>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</si>
  <si>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</si>
  <si>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</si>
  <si>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</si>
  <si>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</si>
  <si>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</si>
  <si>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</si>
  <si>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</si>
  <si>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</si>
  <si>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</si>
  <si>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</si>
  <si>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</si>
  <si>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</si>
  <si>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</si>
  <si>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</si>
  <si>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</si>
  <si>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</si>
  <si>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</si>
  <si>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</si>
  <si>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</si>
  <si>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</si>
  <si>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</si>
  <si>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</si>
  <si>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</si>
  <si>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</si>
  <si>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</si>
  <si>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</si>
  <si>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</si>
  <si>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</si>
  <si>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</si>
  <si>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</si>
  <si>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</si>
  <si>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</si>
  <si>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</si>
  <si>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</si>
  <si>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</si>
  <si>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</si>
  <si>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</si>
  <si>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</si>
  <si>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</si>
  <si>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</si>
  <si>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</si>
  <si>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</si>
  <si>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</si>
  <si>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</si>
  <si>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</si>
  <si>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</si>
  <si>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</si>
  <si>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</si>
  <si>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</si>
  <si>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</si>
  <si>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</si>
  <si>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</si>
  <si>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</si>
  <si>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</si>
  <si>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</si>
  <si>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</si>
  <si>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</si>
  <si>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</si>
  <si>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</si>
  <si>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</si>
  <si>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</si>
  <si>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</si>
  <si>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</si>
  <si>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</si>
  <si>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</si>
  <si>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</si>
  <si>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</si>
  <si>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</si>
  <si>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</si>
  <si>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</si>
  <si>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</si>
  <si>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</si>
  <si>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</si>
  <si>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</si>
  <si>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</si>
  <si>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</si>
  <si>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</si>
  <si>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</si>
  <si>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</si>
  <si>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</si>
  <si>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</si>
  <si>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</si>
  <si>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</si>
  <si>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</si>
  <si>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</si>
  <si>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</si>
  <si>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</si>
  <si>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</si>
  <si>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</si>
  <si>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</si>
  <si>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</si>
  <si>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</si>
  <si>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</si>
  <si>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</si>
  <si>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</si>
  <si>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</si>
  <si>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</si>
  <si>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</si>
  <si>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</si>
  <si>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</si>
  <si>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</si>
  <si>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</si>
  <si>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</si>
  <si>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</si>
  <si>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</si>
  <si>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</si>
  <si>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</si>
  <si>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</si>
  <si>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</si>
  <si>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</si>
  <si>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</si>
  <si>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</si>
  <si>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</si>
  <si>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</si>
  <si>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</si>
  <si>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</si>
  <si>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</si>
  <si>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</si>
  <si>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</si>
  <si>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</si>
  <si>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</si>
  <si>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</si>
  <si>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</si>
  <si>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</si>
  <si>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</si>
  <si>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</si>
  <si>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</si>
  <si>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</si>
  <si>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</si>
  <si>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</si>
  <si>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</si>
  <si>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</si>
  <si>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</si>
  <si>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</si>
  <si>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</si>
  <si>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</si>
  <si>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</si>
  <si>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</si>
  <si>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</si>
  <si>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</si>
  <si>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</si>
  <si>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</si>
  <si>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</si>
  <si>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</si>
  <si>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</si>
  <si>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</si>
  <si>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</si>
  <si>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</si>
  <si>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</si>
  <si>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</si>
  <si>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</si>
  <si>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</si>
  <si>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</si>
  <si>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</si>
  <si>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</si>
  <si>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</si>
  <si>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</si>
  <si>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</si>
  <si>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</si>
  <si>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</si>
  <si>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</si>
  <si>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</si>
  <si>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</si>
  <si>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</si>
  <si>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</si>
  <si>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</si>
  <si>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</si>
  <si>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</si>
  <si>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</si>
  <si>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</si>
  <si>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</si>
  <si>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</si>
  <si>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</si>
  <si>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</si>
  <si>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</si>
  <si>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</si>
  <si>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</si>
  <si>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</si>
  <si>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</si>
  <si>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</si>
  <si>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</si>
  <si>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</si>
  <si>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</si>
  <si>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</si>
  <si>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</si>
  <si>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</si>
  <si>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</si>
  <si>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</si>
  <si>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</si>
  <si>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</si>
  <si>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</si>
  <si>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</si>
  <si>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</si>
  <si>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</si>
  <si>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</si>
  <si>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</si>
  <si>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</si>
  <si>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</si>
  <si>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</si>
  <si>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</si>
  <si>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</si>
  <si>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</si>
  <si>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</si>
  <si>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</si>
  <si>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</si>
  <si>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</si>
  <si>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</si>
  <si>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</si>
  <si>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</si>
  <si>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</si>
  <si>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</si>
  <si>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</si>
  <si>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</si>
  <si>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</si>
  <si>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</si>
  <si>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</si>
  <si>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</si>
  <si>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</si>
  <si>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</si>
  <si>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</si>
  <si>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</si>
  <si>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</si>
  <si>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</si>
  <si>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</si>
  <si>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</si>
  <si>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</si>
  <si>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</si>
  <si>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</si>
  <si>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</si>
  <si>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</si>
  <si>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</si>
  <si>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</si>
  <si>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</si>
  <si>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</si>
  <si>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</si>
  <si>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</si>
  <si>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</si>
  <si>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</si>
  <si>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</si>
  <si>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</si>
  <si>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</si>
  <si>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</si>
  <si>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</si>
  <si>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</si>
  <si>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</si>
  <si>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</si>
  <si>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</si>
  <si>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</si>
  <si>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</si>
  <si>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</si>
  <si>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</si>
  <si>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</si>
  <si>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</si>
  <si>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</si>
  <si>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</si>
  <si>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</si>
  <si>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</si>
  <si>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</si>
  <si>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</si>
  <si>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</si>
  <si>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</si>
  <si>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</si>
  <si>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</si>
  <si>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</si>
  <si>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</si>
  <si>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</si>
  <si>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</si>
  <si>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</si>
  <si>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</si>
  <si>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</si>
  <si>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</si>
  <si>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</si>
  <si>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</si>
  <si>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</si>
  <si>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</si>
  <si>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</si>
  <si>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</si>
  <si>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</si>
  <si>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</si>
  <si>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</si>
  <si>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</si>
  <si>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</si>
  <si>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</si>
  <si>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</si>
  <si>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</si>
  <si>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</si>
  <si>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</si>
  <si>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</si>
  <si>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</si>
  <si>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</si>
  <si>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</si>
  <si>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</si>
  <si>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</si>
  <si>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</si>
  <si>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</si>
  <si>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</si>
  <si>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</si>
  <si>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</si>
  <si>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</si>
  <si>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</si>
  <si>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</si>
  <si>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</si>
  <si>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</si>
  <si>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</si>
  <si>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</si>
  <si>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</si>
  <si>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</si>
  <si>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</si>
  <si>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</si>
  <si>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</si>
  <si>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</si>
  <si>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</si>
  <si>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</si>
  <si>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</si>
  <si>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</si>
  <si>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</si>
  <si>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</si>
  <si>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</si>
  <si>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</si>
  <si>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</si>
  <si>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</si>
  <si>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</si>
  <si>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</si>
  <si>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</si>
  <si>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</si>
  <si>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</si>
  <si>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</si>
  <si>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</si>
  <si>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</si>
  <si>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</si>
  <si>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</si>
  <si>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</si>
  <si>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</si>
  <si>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</si>
  <si>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</si>
  <si>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</si>
  <si>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</si>
  <si>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</si>
  <si>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</si>
  <si>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</si>
  <si>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</si>
  <si>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</si>
  <si>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</si>
  <si>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</si>
  <si>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</si>
  <si>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</si>
  <si>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</si>
  <si>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</si>
  <si>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</si>
  <si>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</si>
  <si>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</si>
  <si>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</si>
  <si>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</si>
  <si>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</si>
  <si>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</si>
  <si>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</si>
  <si>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</si>
  <si>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</si>
  <si>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</si>
  <si>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</si>
  <si>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</si>
  <si>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</si>
  <si>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</si>
  <si>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</si>
  <si>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</si>
  <si>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</si>
  <si>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</si>
  <si>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</si>
  <si>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</si>
  <si>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</si>
  <si>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</si>
  <si>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</si>
  <si>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</si>
  <si>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</si>
  <si>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</si>
  <si>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</si>
  <si>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</si>
  <si>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</si>
  <si>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</si>
  <si>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</si>
  <si>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</si>
  <si>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</si>
  <si>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</si>
  <si>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</si>
  <si>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</si>
  <si>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</si>
  <si>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</si>
  <si>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</si>
  <si>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</si>
  <si>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</si>
  <si>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</si>
  <si>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</si>
  <si>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</si>
  <si>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</si>
  <si>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</si>
  <si>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</si>
  <si>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</si>
  <si>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</si>
  <si>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</si>
  <si>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</si>
  <si>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</si>
  <si>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</si>
  <si>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</si>
  <si>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</si>
  <si>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</si>
  <si>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</si>
  <si>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</si>
  <si>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</si>
  <si>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</si>
  <si>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</si>
  <si>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</si>
  <si>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</si>
  <si>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</si>
  <si>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</si>
  <si>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</si>
  <si>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</si>
  <si>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</si>
  <si>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</si>
  <si>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</si>
  <si>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</si>
  <si>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</si>
  <si>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</si>
  <si>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</si>
  <si>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</si>
  <si>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</si>
  <si>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</si>
  <si>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</si>
  <si>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</si>
  <si>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</si>
  <si>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</si>
  <si>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</si>
  <si>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</si>
  <si>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</si>
  <si>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</si>
  <si>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</si>
  <si>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</si>
  <si>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</si>
  <si>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</si>
  <si>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</si>
  <si>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</si>
  <si>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</si>
  <si>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</si>
  <si>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</si>
  <si>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</si>
  <si>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</si>
  <si>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</si>
  <si>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</si>
  <si>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</si>
  <si>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</si>
  <si>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</si>
  <si>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</si>
  <si>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</si>
  <si>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</si>
  <si>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</si>
  <si>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</si>
  <si>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</si>
  <si>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</si>
  <si>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</si>
  <si>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</si>
  <si>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</si>
  <si>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</si>
  <si>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</si>
  <si>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</si>
  <si>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</si>
  <si>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</si>
  <si>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</si>
  <si>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</si>
  <si>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</si>
  <si>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</si>
  <si>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</si>
  <si>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</si>
  <si>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</si>
  <si>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</si>
  <si>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</si>
  <si>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</si>
  <si>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</si>
  <si>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</si>
  <si>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</si>
  <si>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</si>
  <si>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</si>
  <si>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</si>
  <si>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</si>
  <si>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</si>
  <si>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</si>
  <si>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</si>
  <si>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</si>
  <si>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</si>
  <si>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</si>
  <si>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</si>
  <si>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</si>
  <si>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</si>
  <si>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</si>
  <si>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</si>
  <si>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</si>
  <si>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</si>
  <si>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</si>
  <si>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</si>
  <si>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</si>
  <si>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</si>
  <si>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</si>
  <si>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</si>
  <si>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</si>
  <si>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</si>
  <si>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</si>
  <si>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</si>
  <si>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</si>
  <si>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</si>
  <si>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</si>
  <si>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</si>
  <si>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</si>
  <si>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</si>
  <si>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</si>
  <si>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</si>
  <si>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</si>
  <si>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</si>
  <si>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</si>
  <si>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</si>
  <si>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</si>
  <si>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</si>
  <si>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</si>
  <si>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</si>
  <si>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</si>
  <si>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</si>
  <si>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</si>
  <si>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</si>
  <si>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</si>
  <si>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</si>
  <si>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</si>
  <si>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</si>
  <si>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</si>
  <si>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</si>
  <si>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</si>
  <si>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</si>
  <si>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</si>
  <si>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</si>
  <si>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</si>
  <si>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</si>
  <si>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</si>
  <si>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</si>
  <si>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</si>
  <si>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</si>
  <si>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</si>
  <si>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</si>
  <si>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</si>
  <si>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</si>
  <si>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</si>
  <si>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</si>
  <si>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</si>
  <si>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</si>
  <si>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</si>
  <si>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</si>
  <si>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</si>
  <si>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</si>
  <si>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</si>
  <si>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</si>
  <si>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</si>
  <si>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</si>
  <si>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</si>
  <si>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</si>
  <si>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</si>
  <si>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</si>
  <si>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</si>
  <si>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</si>
  <si>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</si>
  <si>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</si>
  <si>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</si>
  <si>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</si>
  <si>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</si>
  <si>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</si>
  <si>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</si>
  <si>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</si>
  <si>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</si>
  <si>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</si>
  <si>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</si>
  <si>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</si>
  <si>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</si>
  <si>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</si>
  <si>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</si>
  <si>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</si>
  <si>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</si>
  <si>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</si>
  <si>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</si>
  <si>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</si>
  <si>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</si>
  <si>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</si>
  <si>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</si>
  <si>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</si>
  <si>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</si>
  <si>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</si>
  <si>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</si>
  <si>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</si>
  <si>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</si>
  <si>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</si>
  <si>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</si>
  <si>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</si>
  <si>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</si>
  <si>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</si>
  <si>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</si>
  <si>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</si>
  <si>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</si>
  <si>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</si>
  <si>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</si>
  <si>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</si>
  <si>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</si>
  <si>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</si>
  <si>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</si>
  <si>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</si>
  <si>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</si>
  <si>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</si>
  <si>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</si>
  <si>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</si>
  <si>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</si>
  <si>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</si>
  <si>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</si>
  <si>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</si>
  <si>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</si>
  <si>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</si>
  <si>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</si>
  <si>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</si>
  <si>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</si>
  <si>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</si>
  <si>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</si>
  <si>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</si>
  <si>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</si>
  <si>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</si>
  <si>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</si>
  <si>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</si>
  <si>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</si>
  <si>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</si>
  <si>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</si>
  <si>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</si>
  <si>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</si>
  <si>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</si>
  <si>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</si>
  <si>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</si>
  <si>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</si>
  <si>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</si>
  <si>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</si>
  <si>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</si>
  <si>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</si>
  <si>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</si>
  <si>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</si>
  <si>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</si>
  <si>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</si>
  <si>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</si>
  <si>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</si>
  <si>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</si>
  <si>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</si>
  <si>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</si>
  <si>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</si>
  <si>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</si>
  <si>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</si>
  <si>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</si>
  <si>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</si>
  <si>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</si>
  <si>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</si>
  <si>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</si>
  <si>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</si>
  <si>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</si>
  <si>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</si>
  <si>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</si>
  <si>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</si>
  <si>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</si>
  <si>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</si>
  <si>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</si>
  <si>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</si>
  <si>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</si>
  <si>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</si>
  <si>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</si>
  <si>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</si>
  <si>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</si>
  <si>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</si>
  <si>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</si>
  <si>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</si>
  <si>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</si>
  <si>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</si>
  <si>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</si>
  <si>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</si>
  <si>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</si>
  <si>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</si>
  <si>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</si>
  <si>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</si>
  <si>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</si>
  <si>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</si>
  <si>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</si>
  <si>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</si>
  <si>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</si>
  <si>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</si>
  <si>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</si>
  <si>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</si>
  <si>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</si>
  <si>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</si>
  <si>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</si>
  <si>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</si>
  <si>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</si>
  <si>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</si>
  <si>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</si>
  <si>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</si>
  <si>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</si>
  <si>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</si>
  <si>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</si>
  <si>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</si>
  <si>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</si>
  <si>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</si>
  <si>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</si>
  <si>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</si>
  <si>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</si>
  <si>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</si>
  <si>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</si>
  <si>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</si>
  <si>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</si>
  <si>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</si>
  <si>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</si>
  <si>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</si>
  <si>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</si>
  <si>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</si>
  <si>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</si>
  <si>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</si>
  <si>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</si>
  <si>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</si>
  <si>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</si>
  <si>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</si>
  <si>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</si>
  <si>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</si>
  <si>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</si>
  <si>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</si>
  <si>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</si>
  <si>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</si>
  <si>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</si>
  <si>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</si>
  <si>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</si>
  <si>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</si>
  <si>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</si>
  <si>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</si>
  <si>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</si>
  <si>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</si>
  <si>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</si>
  <si>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</si>
  <si>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</si>
  <si>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</si>
  <si>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</si>
  <si>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</si>
  <si>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</si>
  <si>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</si>
  <si>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</si>
  <si>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</si>
  <si>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</si>
  <si>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</si>
  <si>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</si>
  <si>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</si>
  <si>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</si>
  <si>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</si>
  <si>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</si>
  <si>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</si>
  <si>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</si>
  <si>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</si>
  <si>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</si>
  <si>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</si>
  <si>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</si>
  <si>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</si>
  <si>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</si>
  <si>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</si>
  <si>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</si>
  <si>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</si>
  <si>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</si>
  <si>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</si>
  <si>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</si>
  <si>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</si>
  <si>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</si>
  <si>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</si>
  <si>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</si>
  <si>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</si>
  <si>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</si>
  <si>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</si>
  <si>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</si>
  <si>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</si>
  <si>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</si>
  <si>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</si>
  <si>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</si>
  <si>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</si>
  <si>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</si>
  <si>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</si>
  <si>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</si>
  <si>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</si>
  <si>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</si>
  <si>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</si>
  <si>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</si>
  <si>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</si>
  <si>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</si>
  <si>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</si>
  <si>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</si>
  <si>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</si>
  <si>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</si>
  <si>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</si>
  <si>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</si>
  <si>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</si>
  <si>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</si>
  <si>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</si>
  <si>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</si>
  <si>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</si>
  <si>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</si>
  <si>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</si>
  <si>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</si>
  <si>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</si>
  <si>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</si>
  <si>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</si>
  <si>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</si>
  <si>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</si>
  <si>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</si>
  <si>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</si>
  <si>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</si>
  <si>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</si>
  <si>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</si>
  <si>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</si>
  <si>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</si>
  <si>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</si>
  <si>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</si>
  <si>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</si>
  <si>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</si>
  <si>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</si>
  <si>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</si>
  <si>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</si>
  <si>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</si>
  <si>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</si>
  <si>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</si>
  <si>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</si>
  <si>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</si>
  <si>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</si>
  <si>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</si>
  <si>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</si>
  <si>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</si>
  <si>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</si>
  <si>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</si>
  <si>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</si>
  <si>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</si>
  <si>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</si>
  <si>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</si>
  <si>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</si>
  <si>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</si>
  <si>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</si>
  <si>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</si>
  <si>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</si>
  <si>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</si>
  <si>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</si>
  <si>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</si>
  <si>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</si>
  <si>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</si>
  <si>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</si>
  <si>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</si>
  <si>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</si>
  <si>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</si>
  <si>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</si>
  <si>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</si>
  <si>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</si>
  <si>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</si>
  <si>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</si>
  <si>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</si>
  <si>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</si>
  <si>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</si>
  <si>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</si>
  <si>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</si>
  <si>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</si>
  <si>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</si>
  <si>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</si>
  <si>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</si>
  <si>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</si>
  <si>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</si>
  <si>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</si>
  <si>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</si>
  <si>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</si>
  <si>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</si>
  <si>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</si>
  <si>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</si>
  <si>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</si>
  <si>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</si>
  <si>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</si>
  <si>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</si>
  <si>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</si>
  <si>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</si>
  <si>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</si>
  <si>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</si>
  <si>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</si>
  <si>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</si>
  <si>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</si>
  <si>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</si>
  <si>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</si>
  <si>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</si>
  <si>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</si>
  <si>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</si>
  <si>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</si>
  <si>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</si>
  <si>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</si>
  <si>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</si>
  <si>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</si>
  <si>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</si>
  <si>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</si>
  <si>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</si>
  <si>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</si>
  <si>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</si>
  <si>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</si>
  <si>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</si>
  <si>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</si>
  <si>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</si>
  <si>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</si>
  <si>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</si>
  <si>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</si>
  <si>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</si>
  <si>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</si>
  <si>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</si>
  <si>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</si>
  <si>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</si>
  <si>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</si>
  <si>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</si>
  <si>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</si>
  <si>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</si>
  <si>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</si>
  <si>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</si>
  <si>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</si>
  <si>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</si>
  <si>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</si>
  <si>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</si>
  <si>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</si>
  <si>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</si>
  <si>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</si>
  <si>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</si>
  <si>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</si>
  <si>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</si>
  <si>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</si>
  <si>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</si>
  <si>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</si>
  <si>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</si>
  <si>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</si>
  <si>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</si>
  <si>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</si>
  <si>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</si>
  <si>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</si>
  <si>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</si>
  <si>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</si>
  <si>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</si>
  <si>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</si>
  <si>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</si>
  <si>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</si>
  <si>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</si>
  <si>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</si>
  <si>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</si>
  <si>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</si>
  <si>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</si>
  <si>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</si>
  <si>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</si>
  <si>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</si>
  <si>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</si>
  <si>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</si>
  <si>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</si>
  <si>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</si>
  <si>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</si>
  <si>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</si>
  <si>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</si>
  <si>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</si>
  <si>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</si>
  <si>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</si>
  <si>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</si>
  <si>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</si>
  <si>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</si>
  <si>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</si>
  <si>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</si>
  <si>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</si>
  <si>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</si>
  <si>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</si>
  <si>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</si>
  <si>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</si>
  <si>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</si>
  <si>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</si>
  <si>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</si>
  <si>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</si>
  <si>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</si>
  <si>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</si>
  <si>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</si>
  <si>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</si>
  <si>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</si>
  <si>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</si>
  <si>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</si>
  <si>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</si>
  <si>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</si>
  <si>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</si>
  <si>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</si>
  <si>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</si>
  <si>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</si>
  <si>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</si>
  <si>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</si>
  <si>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</si>
  <si>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</si>
  <si>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</si>
  <si>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</si>
  <si>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</si>
  <si>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</si>
  <si>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</si>
  <si>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</si>
  <si>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</si>
  <si>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</si>
  <si>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</si>
  <si>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</si>
  <si>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</si>
  <si>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</si>
  <si>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</si>
  <si>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</si>
  <si>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</si>
  <si>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</si>
  <si>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</si>
  <si>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</si>
  <si>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</si>
  <si>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</si>
  <si>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</si>
  <si>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</si>
  <si>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</si>
  <si>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</si>
  <si>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</si>
  <si>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</si>
  <si>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</si>
  <si>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</si>
  <si>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</si>
  <si>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</si>
  <si>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</si>
  <si>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</si>
  <si>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</si>
  <si>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</si>
  <si>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</si>
  <si>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</si>
  <si>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</si>
  <si>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</si>
  <si>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</si>
  <si>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</si>
  <si>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</si>
  <si>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</si>
  <si>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</si>
  <si>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</si>
  <si>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</si>
  <si>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</si>
  <si>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</si>
  <si>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</si>
  <si>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</si>
  <si>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</si>
  <si>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</si>
  <si>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</si>
  <si>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</si>
  <si>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</si>
  <si>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</si>
  <si>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</si>
  <si>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</si>
  <si>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</si>
  <si>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</si>
  <si>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</si>
  <si>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</si>
  <si>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</si>
  <si>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</si>
  <si>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</si>
  <si>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</si>
  <si>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</si>
  <si>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</si>
  <si>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</si>
  <si>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</si>
  <si>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</si>
  <si>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</si>
  <si>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</si>
  <si>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</si>
  <si>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</si>
  <si>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</si>
  <si>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</si>
  <si>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</si>
  <si>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</si>
  <si>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</si>
  <si>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</si>
  <si>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</si>
  <si>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</si>
  <si>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</si>
  <si>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</si>
  <si>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</si>
  <si>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</si>
  <si>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</si>
  <si>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</si>
  <si>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</si>
  <si>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</si>
  <si>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</si>
  <si>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</si>
  <si>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</si>
  <si>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</si>
  <si>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</si>
  <si>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</si>
  <si>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</si>
  <si>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</si>
  <si>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</si>
  <si>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</si>
  <si>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</si>
  <si>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</si>
  <si>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</si>
  <si>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</si>
  <si>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</si>
  <si>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</si>
  <si>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</si>
  <si>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</si>
  <si>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</si>
  <si>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</si>
  <si>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</si>
  <si>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</si>
  <si>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</si>
  <si>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</si>
  <si>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</si>
  <si>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</si>
  <si>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</si>
  <si>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</si>
  <si>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</si>
  <si>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</si>
  <si>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</si>
  <si>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</si>
  <si>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</si>
  <si>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</si>
  <si>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</si>
  <si>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</si>
  <si>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</si>
  <si>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</si>
  <si>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</si>
  <si>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</si>
  <si>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</si>
  <si>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</si>
  <si>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</si>
  <si>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</si>
  <si>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</si>
  <si>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</si>
  <si>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</si>
  <si>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</si>
  <si>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</si>
  <si>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</si>
  <si>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</si>
  <si>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</si>
  <si>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</si>
  <si>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</si>
  <si>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</si>
  <si>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</si>
  <si>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</si>
  <si>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</si>
  <si>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</si>
  <si>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</si>
  <si>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</si>
  <si>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</si>
  <si>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</si>
  <si>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</si>
  <si>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</si>
  <si>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</si>
  <si>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</si>
  <si>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</si>
  <si>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</si>
  <si>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</si>
  <si>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</si>
  <si>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</si>
  <si>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</si>
  <si>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</si>
  <si>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</si>
  <si>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</si>
  <si>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</si>
  <si>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</si>
  <si>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</si>
  <si>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</si>
  <si>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</si>
  <si>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</si>
  <si>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</si>
  <si>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</si>
  <si>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</si>
  <si>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</si>
  <si>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</si>
  <si>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</si>
  <si>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</si>
  <si>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</si>
  <si>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</si>
  <si>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</si>
  <si>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</si>
  <si>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</si>
  <si>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</si>
  <si>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</si>
  <si>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</si>
  <si>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</si>
  <si>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</si>
  <si>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</si>
  <si>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</si>
  <si>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</si>
  <si>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</si>
  <si>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</si>
  <si>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</si>
  <si>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</si>
  <si>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</si>
  <si>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</si>
  <si>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</si>
  <si>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</si>
  <si>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</si>
  <si>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</si>
  <si>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</si>
  <si>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</si>
  <si>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</si>
  <si>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</si>
  <si>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</si>
  <si>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</si>
  <si>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</si>
  <si>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</si>
  <si>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</si>
  <si>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</si>
  <si>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</si>
  <si>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</si>
  <si>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</si>
  <si>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</si>
  <si>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</si>
  <si>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</si>
  <si>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</si>
  <si>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</si>
  <si>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</si>
  <si>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</si>
  <si>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</si>
  <si>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</si>
  <si>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</si>
  <si>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</si>
  <si>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</si>
  <si>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</si>
  <si>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</si>
  <si>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</si>
  <si>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</si>
  <si>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</si>
  <si>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</si>
  <si>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</si>
  <si>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</si>
  <si>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</si>
  <si>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</si>
  <si>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</si>
  <si>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</si>
  <si>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</si>
  <si>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</si>
  <si>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</si>
  <si>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</si>
  <si>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</si>
  <si>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</si>
  <si>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</si>
  <si>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</si>
  <si>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</si>
  <si>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</si>
  <si>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</si>
  <si>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</si>
  <si>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</si>
  <si>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</si>
  <si>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</si>
  <si>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</si>
  <si>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</si>
  <si>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</si>
  <si>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</si>
  <si>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</si>
  <si>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</si>
  <si>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</si>
  <si>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</si>
  <si>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</si>
  <si>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</si>
  <si>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</si>
  <si>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</si>
  <si>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</si>
  <si>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</si>
  <si>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</si>
  <si>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</si>
  <si>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</si>
  <si>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</si>
  <si>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</si>
  <si>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</si>
  <si>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</si>
  <si>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</si>
  <si>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</si>
  <si>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</si>
  <si>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</si>
  <si>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</si>
  <si>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</si>
  <si>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</si>
  <si>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</si>
  <si>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</si>
  <si>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</si>
  <si>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</si>
  <si>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</si>
  <si>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</si>
  <si>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</si>
  <si>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</si>
  <si>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</si>
  <si>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</si>
  <si>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</si>
  <si>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</si>
  <si>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</si>
  <si>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</si>
  <si>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</si>
  <si>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</si>
  <si>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</si>
  <si>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</si>
  <si>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</si>
  <si>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</si>
  <si>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</si>
  <si>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</si>
  <si>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</si>
  <si>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</si>
  <si>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</si>
  <si>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</si>
  <si>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</si>
  <si>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</si>
  <si>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</si>
  <si>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</si>
  <si>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</si>
  <si>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</si>
  <si>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</si>
  <si>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</si>
  <si>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</si>
  <si>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</si>
  <si>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</si>
  <si>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</si>
  <si>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</si>
  <si>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</si>
  <si>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</si>
  <si>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</si>
  <si>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</si>
  <si>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</si>
  <si>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</si>
  <si>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</si>
  <si>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</si>
  <si>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</si>
  <si>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</si>
  <si>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</si>
  <si>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</si>
  <si>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</si>
  <si>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</si>
  <si>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</si>
  <si>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</si>
  <si>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</si>
  <si>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</si>
  <si>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</si>
  <si>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</si>
  <si>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</si>
  <si>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</si>
  <si>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</si>
  <si>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</si>
  <si>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</si>
  <si>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</si>
  <si>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</si>
  <si>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</si>
  <si>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</si>
  <si>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</si>
  <si>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</si>
  <si>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</si>
  <si>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</si>
  <si>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</si>
  <si>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</si>
  <si>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</si>
  <si>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</si>
  <si>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</si>
  <si>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</si>
  <si>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</si>
  <si>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</si>
  <si>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</si>
  <si>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</si>
  <si>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</si>
  <si>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</si>
  <si>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</si>
  <si>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</si>
  <si>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</si>
  <si>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</si>
  <si>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</si>
  <si>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</si>
  <si>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</si>
  <si>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</si>
  <si>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</si>
  <si>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</si>
  <si>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</si>
  <si>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</si>
  <si>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</si>
  <si>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</si>
  <si>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</si>
  <si>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</si>
  <si>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</si>
  <si>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</si>
  <si>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</si>
  <si>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</si>
  <si>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</si>
  <si>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</si>
  <si>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</si>
  <si>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</si>
  <si>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</si>
  <si>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</si>
  <si>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</si>
  <si>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</si>
  <si>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</si>
  <si>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</si>
  <si>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</si>
  <si>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</si>
  <si>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</si>
  <si>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</si>
  <si>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</si>
  <si>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</si>
  <si>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</si>
  <si>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</si>
  <si>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</si>
  <si>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</si>
  <si>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</si>
  <si>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</si>
  <si>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</si>
  <si>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</si>
  <si>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</si>
  <si>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</si>
  <si>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</si>
  <si>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</si>
  <si>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</si>
  <si>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</si>
  <si>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</si>
  <si>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</si>
  <si>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</si>
  <si>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</si>
  <si>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</si>
  <si>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</si>
  <si>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</si>
  <si>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</si>
  <si>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</si>
  <si>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</si>
  <si>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</si>
  <si>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</si>
  <si>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</si>
  <si>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</si>
  <si>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</si>
  <si>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</si>
  <si>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</si>
  <si>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</si>
  <si>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</si>
  <si>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</si>
  <si>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</si>
  <si>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</si>
  <si>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</si>
  <si>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</si>
  <si>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</si>
  <si>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</si>
  <si>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</si>
  <si>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</si>
  <si>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</si>
  <si>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</si>
  <si>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</si>
  <si>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</si>
  <si>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</si>
  <si>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</si>
  <si>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</si>
  <si>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</si>
  <si>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</si>
  <si>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</si>
  <si>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</si>
  <si>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</si>
  <si>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</si>
  <si>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</si>
  <si>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</si>
  <si>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</si>
  <si>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</si>
  <si>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</si>
  <si>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</si>
  <si>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</si>
  <si>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</si>
  <si>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</si>
  <si>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</si>
  <si>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</si>
  <si>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</si>
  <si>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</si>
  <si>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</si>
  <si>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</si>
  <si>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</si>
  <si>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</si>
  <si>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</si>
  <si>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</si>
  <si>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</si>
  <si>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</si>
  <si>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</si>
  <si>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</si>
  <si>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</si>
  <si>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</si>
  <si>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</si>
  <si>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</si>
  <si>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</si>
  <si>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</si>
  <si>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</si>
  <si>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</si>
  <si>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</si>
  <si>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</si>
  <si>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</si>
  <si>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</si>
  <si>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</si>
  <si>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</si>
  <si>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</si>
  <si>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</si>
  <si>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</si>
  <si>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</si>
  <si>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</si>
  <si>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</si>
  <si>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</si>
  <si>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</si>
  <si>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</si>
  <si>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</si>
  <si>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</si>
  <si>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</si>
  <si>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</si>
  <si>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</si>
  <si>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</si>
  <si>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</si>
  <si>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</si>
  <si>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</si>
  <si>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</si>
  <si>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</si>
  <si>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</si>
  <si>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</si>
  <si>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</si>
  <si>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</si>
  <si>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</si>
  <si>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</si>
  <si>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</si>
  <si>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</si>
  <si>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</si>
  <si>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</si>
  <si>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</si>
  <si>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</si>
  <si>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</si>
  <si>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</si>
  <si>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</si>
  <si>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</si>
  <si>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</si>
  <si>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</si>
  <si>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</si>
  <si>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</si>
  <si>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</si>
  <si>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</si>
  <si>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</si>
  <si>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</si>
  <si>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</si>
  <si>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</si>
  <si>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</si>
  <si>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</si>
  <si>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</si>
  <si>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</si>
  <si>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</si>
  <si>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</si>
  <si>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</si>
  <si>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</si>
  <si>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</si>
  <si>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</si>
  <si>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</si>
  <si>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</si>
  <si>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</si>
  <si>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</si>
  <si>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</si>
  <si>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</si>
  <si>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</si>
  <si>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</si>
  <si>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</si>
  <si>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</si>
  <si>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</si>
  <si>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</si>
  <si>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</si>
  <si>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</si>
  <si>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</si>
  <si>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</si>
  <si>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</si>
  <si>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</si>
  <si>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</si>
  <si>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</si>
  <si>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</si>
  <si>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</si>
  <si>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</si>
  <si>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</si>
  <si>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</si>
  <si>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</si>
  <si>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</si>
  <si>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</si>
  <si>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</si>
  <si>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</si>
  <si>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</si>
  <si>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</si>
  <si>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</si>
  <si>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</si>
  <si>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</si>
  <si>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</si>
  <si>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</si>
  <si>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</si>
  <si>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</si>
  <si>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</si>
  <si>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</si>
  <si>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</si>
  <si>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</si>
  <si>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</si>
  <si>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</si>
  <si>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</si>
  <si>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</si>
  <si>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</si>
  <si>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</si>
  <si>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</si>
  <si>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</si>
  <si>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</si>
  <si>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</si>
  <si>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</si>
  <si>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</si>
  <si>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</si>
  <si>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</si>
  <si>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</si>
  <si>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</si>
  <si>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</si>
  <si>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</si>
  <si>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</si>
  <si>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</si>
  <si>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</si>
  <si>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</si>
  <si>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</si>
  <si>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</si>
  <si>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</si>
  <si>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</si>
  <si>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</si>
  <si>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</si>
  <si>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</si>
  <si>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</si>
  <si>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</si>
  <si>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</si>
  <si>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</si>
  <si>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</si>
  <si>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</si>
  <si>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</si>
  <si>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</si>
  <si>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</si>
  <si>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</si>
  <si>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</si>
  <si>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</si>
  <si>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</si>
  <si>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</si>
  <si>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</si>
  <si>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</si>
  <si>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</si>
  <si>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</si>
  <si>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</si>
  <si>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</si>
  <si>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</si>
  <si>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</si>
  <si>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</si>
  <si>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</si>
  <si>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</si>
  <si>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</si>
  <si>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</si>
  <si>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</si>
  <si>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</si>
  <si>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</si>
  <si>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</si>
  <si>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</si>
  <si>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</si>
  <si>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</si>
  <si>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</si>
  <si>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</si>
  <si>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</si>
  <si>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</si>
  <si>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</si>
  <si>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</si>
  <si>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</si>
  <si>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</si>
  <si>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</si>
  <si>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</si>
  <si>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</si>
  <si>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</si>
  <si>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</si>
  <si>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</si>
  <si>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</si>
  <si>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</si>
  <si>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</si>
  <si>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</si>
  <si>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</si>
  <si>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</si>
  <si>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</si>
  <si>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</si>
  <si>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</si>
  <si>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</si>
  <si>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</si>
  <si>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</si>
  <si>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</si>
  <si>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</si>
  <si>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</si>
  <si>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</si>
  <si>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</si>
  <si>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</si>
  <si>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</si>
  <si>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</si>
  <si>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</si>
  <si>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</si>
  <si>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</si>
  <si>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</si>
  <si>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</si>
  <si>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</si>
  <si>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</si>
  <si>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</si>
  <si>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</si>
  <si>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</si>
  <si>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</si>
  <si>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</si>
  <si>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</si>
  <si>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</si>
  <si>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</si>
  <si>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</si>
  <si>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</si>
  <si>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</si>
  <si>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</si>
  <si>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</si>
  <si>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</si>
  <si>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</si>
  <si>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</si>
  <si>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</si>
  <si>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</si>
  <si>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</si>
  <si>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</si>
  <si>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</si>
  <si>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</si>
  <si>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</si>
  <si>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</si>
  <si>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</si>
  <si>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</si>
  <si>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</si>
  <si>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</si>
  <si>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</si>
  <si>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</si>
  <si>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</si>
  <si>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</si>
  <si>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</si>
  <si>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</si>
  <si>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</si>
  <si>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</si>
  <si>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</si>
  <si>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</si>
  <si>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</si>
  <si>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</si>
  <si>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</si>
  <si>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</si>
  <si>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</si>
  <si>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</si>
  <si>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</si>
  <si>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</si>
  <si>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</si>
  <si>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</si>
  <si>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</si>
  <si>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</si>
  <si>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</si>
  <si>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</si>
  <si>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</si>
  <si>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</si>
  <si>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</si>
  <si>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</si>
  <si>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</si>
  <si>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</si>
  <si>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</si>
  <si>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</si>
  <si>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</si>
  <si>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</si>
  <si>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</si>
  <si>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</si>
  <si>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</si>
  <si>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</si>
  <si>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</si>
  <si>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</si>
  <si>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</si>
  <si>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</si>
  <si>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</si>
  <si>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</si>
  <si>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</si>
  <si>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</si>
  <si>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</si>
  <si>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</si>
  <si>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</si>
  <si>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</si>
  <si>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</si>
  <si>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</si>
  <si>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</si>
  <si>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</si>
  <si>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</si>
  <si>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</si>
  <si>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</si>
  <si>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</si>
  <si>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</si>
  <si>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</si>
  <si>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</si>
  <si>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</si>
  <si>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</si>
  <si>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</si>
  <si>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</si>
  <si>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</si>
  <si>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</si>
  <si>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</si>
  <si>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</si>
  <si>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</si>
  <si>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</si>
  <si>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</si>
  <si>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</si>
  <si>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</si>
  <si>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</si>
  <si>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</si>
  <si>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</si>
  <si>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</si>
  <si>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</si>
  <si>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</si>
  <si>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</si>
  <si>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</si>
  <si>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</si>
  <si>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</si>
  <si>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</si>
  <si>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</si>
  <si>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</si>
  <si>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</si>
  <si>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</si>
  <si>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</si>
  <si>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</si>
  <si>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</si>
  <si>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</si>
  <si>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</si>
  <si>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</si>
  <si>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</si>
  <si>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</si>
  <si>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</si>
  <si>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</si>
  <si>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</si>
  <si>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</si>
  <si>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</si>
  <si>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</si>
  <si>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</si>
  <si>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</si>
  <si>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</si>
  <si>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</si>
  <si>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</si>
  <si>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</si>
  <si>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</si>
  <si>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</si>
  <si>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</si>
  <si>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</si>
  <si>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</si>
  <si>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</si>
  <si>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</si>
  <si>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</si>
  <si>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</si>
  <si>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</si>
  <si>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</si>
  <si>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</si>
  <si>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</si>
  <si>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</si>
  <si>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</si>
  <si>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</si>
  <si>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</si>
  <si>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</si>
  <si>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</si>
  <si>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</si>
  <si>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</si>
  <si>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</si>
  <si>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</si>
  <si>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</si>
  <si>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</si>
  <si>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</si>
  <si>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</si>
  <si>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</si>
  <si>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</si>
  <si>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</si>
  <si>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</si>
  <si>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</si>
  <si>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</si>
  <si>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</si>
  <si>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</si>
  <si>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</si>
  <si>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</si>
  <si>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</si>
  <si>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</si>
  <si>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</si>
  <si>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</si>
  <si>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</si>
  <si>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</si>
  <si>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</si>
  <si>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</si>
  <si>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</si>
  <si>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</si>
  <si>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</si>
  <si>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</si>
  <si>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</si>
  <si>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</si>
  <si>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</si>
  <si>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</si>
  <si>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</si>
  <si>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</si>
  <si>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</si>
  <si>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</si>
  <si>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</si>
  <si>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</si>
  <si>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</si>
  <si>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</si>
  <si>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</si>
  <si>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</si>
  <si>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</si>
  <si>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</si>
  <si>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</si>
  <si>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</si>
  <si>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</si>
  <si>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</si>
  <si>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</si>
  <si>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</si>
  <si>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</si>
  <si>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</si>
  <si>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</si>
  <si>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</si>
  <si>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</si>
  <si>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</si>
  <si>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</si>
  <si>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</si>
  <si>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</si>
  <si>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</si>
  <si>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</si>
  <si>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</si>
  <si>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</si>
  <si>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</si>
  <si>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</si>
  <si>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</si>
  <si>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</si>
  <si>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</si>
  <si>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</si>
  <si>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</si>
  <si>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</si>
  <si>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</si>
  <si>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</si>
  <si>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</si>
  <si>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</si>
  <si>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</si>
  <si>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</si>
  <si>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</si>
  <si>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</si>
  <si>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</si>
  <si>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</si>
  <si>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</si>
  <si>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</si>
  <si>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</si>
  <si>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</si>
  <si>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</si>
  <si>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</si>
  <si>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</si>
  <si>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</si>
  <si>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</si>
  <si>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</si>
  <si>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</si>
  <si>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</si>
  <si>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</si>
  <si>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</si>
  <si>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</si>
  <si>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</si>
  <si>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</si>
  <si>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</si>
  <si>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</si>
  <si>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</si>
  <si>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</si>
  <si>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</si>
  <si>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</si>
  <si>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</si>
  <si>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</si>
  <si>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</si>
  <si>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</si>
  <si>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</si>
  <si>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</si>
  <si>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</si>
  <si>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</si>
  <si>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</si>
  <si>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</si>
  <si>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</si>
  <si>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</si>
  <si>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</si>
  <si>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</si>
  <si>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</si>
  <si>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</si>
  <si>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</si>
  <si>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</si>
  <si>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</si>
  <si>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</si>
  <si>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</si>
  <si>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</si>
  <si>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</si>
  <si>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</si>
  <si>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</si>
  <si>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</si>
  <si>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</si>
  <si>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</si>
  <si>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</si>
  <si>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</si>
  <si>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</si>
  <si>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</si>
  <si>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</si>
  <si>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</si>
  <si>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</si>
  <si>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</si>
  <si>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</si>
  <si>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</si>
  <si>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</si>
  <si>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</si>
  <si>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</si>
  <si>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</si>
  <si>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</si>
  <si>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</si>
  <si>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</si>
  <si>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</si>
  <si>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</si>
  <si>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</si>
  <si>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</si>
  <si>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</si>
  <si>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</si>
  <si>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</si>
  <si>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</si>
  <si>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</si>
  <si>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</si>
  <si>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</si>
  <si>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</si>
  <si>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</si>
  <si>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</si>
  <si>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</si>
  <si>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</si>
  <si>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</si>
  <si>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</si>
  <si>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</si>
  <si>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</si>
  <si>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</si>
  <si>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</si>
  <si>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</si>
  <si>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</si>
  <si>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</si>
  <si>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</si>
  <si>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</si>
  <si>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</si>
  <si>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</si>
  <si>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</si>
  <si>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</si>
  <si>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</si>
  <si>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</si>
  <si>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</si>
  <si>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</si>
  <si>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</si>
  <si>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</si>
  <si>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</si>
  <si>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</si>
  <si>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</si>
  <si>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</si>
  <si>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</si>
  <si>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</si>
  <si>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</si>
  <si>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</si>
  <si>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</si>
  <si>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</si>
  <si>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</si>
  <si>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</si>
  <si>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</si>
  <si>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</si>
  <si>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</si>
  <si>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</si>
  <si>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</si>
  <si>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</si>
  <si>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</si>
  <si>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</si>
  <si>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</si>
  <si>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</si>
  <si>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</si>
  <si>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</si>
  <si>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</si>
  <si>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</si>
  <si>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</si>
  <si>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</si>
  <si>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</si>
  <si>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</si>
  <si>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</si>
  <si>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</si>
  <si>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</si>
  <si>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</si>
  <si>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</si>
  <si>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</si>
  <si>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</si>
  <si>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</si>
  <si>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</si>
  <si>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</si>
  <si>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</si>
  <si>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</si>
  <si>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</si>
  <si>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</si>
  <si>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</si>
  <si>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</si>
  <si>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</si>
  <si>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</si>
  <si>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</si>
  <si>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</si>
  <si>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</si>
  <si>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</si>
  <si>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</si>
  <si>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</si>
  <si>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</si>
  <si>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</si>
  <si>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</si>
  <si>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</si>
  <si>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</si>
  <si>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</si>
  <si>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</si>
  <si>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</si>
  <si>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</si>
  <si>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</si>
  <si>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</si>
  <si>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</si>
  <si>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</si>
  <si>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</si>
  <si>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</si>
  <si>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</si>
  <si>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</si>
  <si>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</si>
  <si>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</si>
  <si>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</si>
  <si>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</si>
  <si>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</si>
  <si>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</si>
  <si>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</si>
  <si>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</si>
  <si>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</si>
  <si>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</si>
  <si>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</si>
  <si>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</si>
  <si>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</si>
  <si>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</si>
  <si>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</si>
  <si>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</si>
  <si>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</si>
  <si>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</si>
  <si>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</si>
  <si>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</si>
  <si>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</si>
  <si>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</si>
  <si>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</si>
  <si>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</si>
  <si>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</si>
  <si>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</si>
  <si>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</si>
  <si>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</si>
  <si>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</si>
  <si>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</si>
  <si>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</si>
  <si>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</si>
  <si>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</si>
  <si>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</si>
  <si>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</si>
  <si>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</si>
  <si>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</si>
  <si>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</si>
  <si>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</si>
  <si>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</si>
  <si>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</si>
  <si>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</si>
  <si>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</si>
  <si>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</si>
  <si>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</si>
  <si>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</si>
  <si>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</si>
  <si>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</si>
  <si>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</si>
  <si>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</si>
  <si>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</si>
  <si>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</si>
  <si>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</si>
  <si>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</si>
  <si>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</si>
  <si>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</si>
  <si>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</si>
  <si>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</si>
  <si>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</si>
  <si>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</si>
  <si>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</si>
  <si>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</si>
  <si>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</si>
  <si>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</si>
  <si>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</si>
  <si>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</si>
  <si>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</si>
  <si>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</si>
  <si>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</si>
  <si>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</si>
  <si>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</si>
  <si>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</si>
  <si>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</si>
  <si>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</si>
  <si>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</si>
  <si>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</si>
  <si>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</si>
  <si>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</si>
  <si>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</si>
  <si>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</si>
  <si>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</si>
  <si>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</si>
  <si>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</si>
  <si>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</si>
  <si>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</si>
  <si>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</si>
  <si>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</si>
  <si>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</si>
  <si>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</si>
  <si>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</si>
  <si>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</si>
  <si>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</si>
  <si>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</si>
  <si>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</si>
  <si>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</si>
  <si>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</si>
  <si>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</si>
  <si>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</si>
  <si>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</si>
  <si>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</si>
  <si>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</si>
  <si>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</si>
  <si>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</si>
  <si>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</si>
  <si>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</si>
  <si>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</si>
  <si>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</si>
  <si>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</si>
  <si>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</si>
  <si>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</si>
  <si>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</si>
  <si>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</si>
  <si>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</si>
  <si>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</si>
  <si>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</si>
  <si>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</si>
  <si>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</si>
  <si>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</si>
  <si>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</si>
  <si>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</si>
  <si>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</si>
  <si>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</si>
  <si>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</si>
  <si>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</si>
  <si>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</si>
  <si>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</si>
  <si>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</si>
  <si>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</si>
  <si>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</si>
  <si>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</si>
  <si>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</si>
  <si>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</si>
  <si>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</si>
  <si>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</si>
  <si>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</si>
  <si>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</si>
  <si>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</si>
  <si>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</si>
  <si>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</si>
  <si>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</si>
  <si>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</si>
  <si>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</si>
  <si>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</si>
  <si>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</si>
  <si>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</si>
  <si>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</si>
  <si>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</si>
  <si>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</si>
  <si>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</si>
  <si>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</si>
  <si>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</si>
  <si>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</si>
  <si>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</si>
  <si>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</si>
  <si>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</si>
  <si>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</si>
  <si>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</si>
  <si>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</si>
  <si>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</si>
  <si>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</si>
  <si>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</si>
  <si>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</si>
  <si>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</si>
  <si>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</si>
  <si>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</si>
  <si>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</si>
  <si>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</si>
  <si>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</si>
  <si>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</si>
  <si>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</si>
  <si>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</si>
  <si>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</si>
  <si>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</si>
  <si>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</si>
  <si>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</si>
  <si>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</si>
  <si>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</si>
  <si>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</si>
  <si>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</si>
  <si>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</si>
  <si>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</si>
  <si>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</si>
  <si>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</si>
  <si>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</si>
  <si>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</si>
  <si>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</si>
  <si>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</si>
  <si>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</si>
  <si>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</si>
  <si>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</si>
  <si>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</si>
  <si>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</si>
  <si>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</si>
  <si>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</si>
  <si>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</si>
  <si>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</si>
  <si>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</si>
  <si>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</si>
  <si>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</si>
  <si>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</si>
  <si>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</si>
  <si>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</si>
  <si>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</si>
  <si>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</si>
  <si>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</si>
  <si>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</si>
  <si>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</si>
  <si>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</si>
  <si>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</si>
  <si>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</si>
  <si>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</si>
  <si>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</si>
  <si>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</si>
  <si>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</si>
  <si>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</si>
  <si>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</si>
  <si>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</si>
  <si>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</si>
  <si>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</si>
  <si>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</si>
  <si>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</si>
  <si>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</si>
  <si>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</si>
  <si>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</si>
  <si>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</si>
  <si>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</si>
  <si>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</si>
  <si>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</si>
  <si>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</si>
  <si>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</si>
  <si>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</si>
  <si>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</si>
  <si>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</si>
  <si>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</si>
  <si>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</si>
  <si>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</si>
  <si>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</si>
  <si>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</si>
  <si>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</si>
  <si>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</si>
  <si>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</si>
  <si>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</si>
  <si>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</si>
  <si>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</si>
  <si>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</si>
  <si>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</si>
  <si>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</si>
  <si>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</si>
  <si>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</si>
  <si>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</si>
  <si>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</si>
  <si>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</si>
  <si>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</si>
  <si>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</si>
  <si>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</si>
  <si>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</si>
  <si>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</si>
  <si>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</si>
  <si>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</si>
  <si>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</si>
  <si>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</si>
  <si>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</si>
  <si>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</si>
  <si>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</si>
  <si>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</si>
  <si>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</si>
  <si>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</si>
  <si>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</si>
  <si>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</si>
  <si>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</si>
  <si>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</si>
  <si>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</si>
  <si>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</si>
  <si>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</si>
  <si>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</si>
  <si>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</si>
  <si>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</si>
  <si>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</si>
  <si>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</si>
  <si>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</si>
  <si>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</si>
  <si>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</si>
  <si>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</si>
  <si>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</si>
  <si>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</si>
  <si>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</si>
  <si>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</si>
  <si>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</si>
  <si>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</si>
  <si>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</si>
  <si>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</si>
  <si>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</si>
  <si>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</si>
  <si>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</si>
  <si>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</si>
  <si>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</si>
  <si>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</si>
  <si>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</si>
  <si>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</si>
  <si>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</si>
  <si>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</si>
  <si>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</si>
  <si>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</si>
  <si>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</si>
  <si>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</si>
  <si>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</si>
  <si>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</si>
  <si>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</si>
  <si>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</si>
  <si>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</si>
  <si>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</si>
  <si>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</si>
  <si>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</si>
  <si>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</si>
  <si>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</si>
  <si>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</si>
  <si>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</si>
  <si>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</si>
  <si>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</si>
  <si>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</si>
  <si>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</si>
  <si>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</si>
  <si>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</si>
  <si>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</si>
  <si>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</si>
  <si>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</si>
  <si>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</si>
  <si>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</si>
  <si>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</si>
  <si>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</si>
  <si>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</si>
  <si>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</si>
  <si>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</si>
  <si>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</si>
  <si>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</si>
  <si>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</si>
  <si>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</si>
  <si>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</si>
  <si>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</si>
  <si>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</si>
  <si>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</si>
  <si>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</si>
  <si>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</si>
  <si>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</si>
  <si>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</si>
  <si>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</si>
  <si>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</si>
  <si>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</si>
  <si>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</si>
  <si>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</si>
  <si>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</si>
  <si>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</si>
  <si>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</si>
  <si>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</si>
  <si>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</si>
  <si>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</si>
  <si>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</si>
  <si>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</si>
  <si>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</si>
  <si>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</si>
  <si>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</si>
  <si>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</si>
  <si>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</si>
  <si>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</si>
  <si>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</si>
  <si>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</si>
  <si>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</si>
  <si>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</si>
  <si>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</si>
  <si>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</si>
  <si>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</si>
  <si>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</si>
  <si>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</si>
  <si>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</si>
  <si>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</si>
  <si>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</si>
  <si>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</si>
  <si>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</si>
  <si>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</si>
  <si>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</si>
  <si>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</si>
  <si>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</si>
  <si>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</si>
  <si>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</si>
  <si>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</si>
  <si>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</si>
  <si>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</si>
  <si>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</si>
  <si>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</si>
  <si>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</si>
  <si>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</si>
  <si>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</si>
  <si>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</si>
  <si>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</si>
  <si>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</si>
  <si>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</si>
  <si>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</si>
  <si>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</si>
  <si>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</si>
  <si>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</si>
  <si>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</si>
  <si>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</si>
  <si>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</si>
  <si>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</si>
  <si>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</si>
  <si>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</si>
  <si>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</si>
  <si>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</si>
  <si>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</si>
  <si>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</si>
  <si>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</si>
  <si>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</si>
  <si>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</si>
  <si>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</si>
  <si>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</si>
  <si>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</si>
  <si>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</si>
  <si>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</si>
  <si>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</si>
  <si>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</si>
  <si>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</si>
  <si>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</si>
  <si>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</si>
  <si>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</si>
  <si>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</si>
  <si>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</si>
  <si>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</si>
  <si>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</si>
  <si>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</si>
  <si>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</si>
  <si>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</si>
  <si>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</si>
  <si>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</si>
  <si>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</si>
  <si>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</si>
  <si>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</si>
  <si>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</si>
  <si>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</si>
  <si>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</si>
  <si>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</si>
  <si>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</si>
  <si>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</si>
  <si>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</si>
  <si>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</si>
  <si>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</si>
  <si>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</si>
  <si>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</si>
  <si>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</si>
  <si>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</si>
  <si>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</si>
  <si>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</si>
  <si>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</si>
  <si>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</si>
  <si>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</si>
  <si>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</si>
  <si>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</si>
  <si>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</si>
  <si>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</si>
  <si>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</si>
  <si>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</si>
  <si>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</si>
  <si>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</si>
  <si>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</si>
  <si>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</si>
  <si>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</si>
  <si>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</si>
  <si>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</si>
  <si>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</si>
  <si>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</si>
  <si>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</si>
  <si>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</si>
  <si>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</si>
  <si>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</si>
  <si>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</si>
  <si>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</si>
  <si>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</si>
  <si>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</si>
  <si>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</si>
  <si>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</si>
  <si>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</si>
  <si>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</si>
  <si>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</si>
  <si>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</si>
  <si>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</si>
  <si>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</si>
  <si>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</si>
  <si>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</si>
  <si>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</si>
  <si>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</si>
  <si>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</si>
  <si>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</si>
  <si>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</si>
  <si>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</si>
  <si>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</si>
  <si>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</si>
  <si>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</si>
  <si>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</si>
  <si>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</si>
  <si>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</si>
  <si>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</si>
  <si>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</si>
  <si>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</si>
  <si>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</si>
  <si>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</si>
  <si>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</si>
  <si>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</si>
  <si>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</si>
  <si>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</si>
  <si>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</si>
  <si>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</si>
  <si>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</si>
  <si>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</si>
  <si>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</si>
  <si>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</si>
  <si>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</si>
  <si>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</si>
  <si>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</si>
  <si>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</si>
  <si>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</si>
  <si>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</si>
  <si>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</si>
  <si>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</si>
  <si>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</si>
  <si>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</si>
  <si>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</si>
  <si>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</si>
  <si>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</si>
  <si>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</si>
  <si>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</si>
  <si>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</si>
  <si>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</si>
  <si>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</si>
  <si>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</si>
  <si>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</si>
  <si>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</si>
  <si>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</si>
  <si>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</si>
  <si>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</si>
  <si>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</si>
  <si>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</si>
  <si>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</si>
  <si>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</si>
  <si>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</si>
  <si>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</si>
  <si>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</si>
  <si>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</si>
  <si>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</si>
  <si>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</si>
  <si>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</si>
  <si>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</si>
  <si>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</si>
  <si>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</si>
  <si>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</si>
  <si>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</si>
  <si>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</si>
  <si>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</si>
  <si>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</si>
  <si>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</si>
  <si>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</si>
  <si>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</si>
  <si>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</si>
  <si>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</si>
  <si>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</si>
  <si>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</si>
  <si>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</si>
  <si>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</si>
  <si>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</si>
  <si>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</si>
  <si>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</si>
  <si>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</si>
  <si>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</si>
  <si>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</si>
  <si>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</si>
  <si>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</si>
  <si>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</si>
  <si>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</si>
  <si>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</si>
  <si>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</si>
  <si>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</si>
  <si>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</si>
  <si>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</si>
  <si>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</si>
  <si>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</si>
  <si>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</si>
  <si>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</si>
  <si>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</si>
  <si>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</si>
  <si>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</si>
  <si>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</si>
  <si>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</si>
  <si>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</si>
  <si>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</si>
  <si>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</si>
  <si>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</si>
  <si>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</si>
  <si>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</si>
  <si>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</si>
  <si>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</si>
  <si>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</si>
  <si>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</si>
  <si>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</si>
  <si>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</si>
  <si>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</si>
  <si>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</si>
  <si>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</si>
  <si>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</si>
  <si>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</si>
  <si>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</si>
  <si>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</si>
  <si>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</si>
  <si>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</si>
  <si>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</si>
  <si>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</si>
  <si>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</si>
  <si>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</si>
  <si>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</si>
  <si>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</si>
  <si>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</si>
  <si>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</si>
  <si>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</si>
  <si>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</si>
  <si>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</si>
  <si>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</si>
  <si>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</si>
  <si>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</si>
  <si>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</si>
  <si>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</si>
  <si>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</si>
  <si>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</si>
  <si>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</si>
  <si>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</si>
  <si>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</si>
  <si>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</si>
  <si>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</si>
  <si>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</si>
  <si>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</si>
  <si>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</si>
  <si>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</si>
  <si>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</si>
  <si>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</si>
  <si>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</si>
  <si>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</si>
  <si>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</si>
  <si>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</si>
  <si>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</si>
  <si>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</si>
  <si>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</si>
  <si>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</si>
  <si>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</si>
  <si>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</si>
  <si>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</si>
  <si>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</si>
  <si>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</si>
  <si>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</si>
  <si>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</si>
  <si>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</si>
  <si>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</si>
  <si>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</si>
  <si>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</si>
  <si>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</si>
  <si>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</si>
  <si>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</si>
  <si>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</si>
  <si>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</si>
  <si>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</si>
  <si>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</si>
  <si>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</si>
  <si>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</si>
  <si>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</si>
  <si>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</si>
  <si>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</si>
  <si>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</si>
  <si>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</si>
  <si>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</si>
  <si>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</si>
  <si>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</si>
  <si>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</si>
  <si>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</si>
  <si>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</si>
  <si>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</si>
  <si>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</si>
  <si>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</si>
  <si>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</si>
  <si>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</si>
  <si>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</si>
  <si>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</si>
  <si>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</si>
  <si>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</si>
  <si>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</si>
  <si>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</si>
  <si>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</si>
  <si>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</si>
  <si>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</si>
  <si>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</si>
  <si>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</si>
  <si>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</si>
  <si>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</si>
  <si>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</si>
  <si>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</si>
  <si>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</si>
  <si>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</si>
  <si>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</si>
  <si>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</si>
  <si>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</si>
  <si>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</si>
  <si>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</si>
  <si>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</si>
  <si>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</si>
  <si>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</si>
  <si>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</si>
  <si>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</si>
  <si>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</si>
  <si>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</si>
  <si>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</si>
  <si>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</si>
  <si>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</si>
  <si>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</si>
  <si>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</si>
  <si>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</si>
  <si>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</si>
  <si>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</si>
  <si>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</si>
  <si>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</si>
  <si>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</si>
  <si>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</si>
  <si>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</si>
  <si>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</si>
  <si>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</si>
  <si>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</si>
  <si>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</si>
  <si>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</si>
  <si>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</si>
  <si>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</si>
  <si>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</si>
  <si>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</si>
  <si>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</si>
  <si>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</si>
  <si>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</si>
  <si>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</si>
  <si>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</si>
  <si>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</si>
  <si>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</si>
  <si>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</si>
  <si>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</si>
  <si>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</si>
  <si>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</si>
  <si>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</si>
  <si>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</si>
  <si>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</si>
  <si>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</si>
  <si>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</si>
  <si>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</si>
  <si>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</si>
  <si>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</si>
  <si>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</si>
  <si>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</si>
  <si>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</si>
  <si>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</si>
  <si>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</si>
  <si>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</si>
  <si>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</si>
  <si>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</si>
  <si>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</si>
  <si>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</si>
  <si>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</si>
  <si>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</si>
  <si>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</si>
  <si>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</si>
  <si>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</si>
  <si>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</si>
  <si>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</si>
  <si>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</si>
  <si>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</si>
  <si>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</si>
  <si>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</si>
  <si>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</si>
  <si>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</si>
  <si>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</si>
  <si>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</si>
  <si>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</si>
  <si>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</si>
  <si>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</si>
  <si>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</si>
  <si>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</si>
  <si>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</si>
  <si>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</si>
  <si>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</si>
  <si>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</si>
  <si>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</si>
  <si>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</si>
  <si>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</si>
  <si>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</si>
  <si>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</si>
  <si>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</si>
  <si>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</si>
  <si>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</si>
  <si>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</si>
  <si>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</si>
  <si>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</si>
  <si>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</si>
  <si>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</si>
  <si>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</si>
  <si>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</si>
  <si>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</si>
  <si>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</si>
  <si>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</si>
  <si>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</si>
  <si>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</si>
  <si>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</si>
  <si>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</si>
  <si>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</si>
  <si>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</si>
  <si>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</si>
  <si>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</si>
  <si>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</si>
  <si>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</si>
  <si>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</si>
  <si>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</si>
  <si>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</si>
  <si>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</si>
  <si>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</si>
  <si>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</si>
  <si>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</si>
  <si>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</si>
  <si>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</si>
  <si>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</si>
  <si>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</si>
  <si>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</si>
  <si>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</si>
  <si>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</si>
  <si>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</si>
  <si>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</si>
  <si>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</si>
  <si>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</si>
  <si>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</si>
  <si>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</si>
  <si>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</si>
  <si>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</si>
  <si>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</si>
  <si>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</si>
  <si>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</si>
  <si>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</si>
  <si>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</si>
  <si>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</si>
  <si>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</si>
  <si>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</si>
  <si>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</si>
  <si>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</si>
  <si>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</si>
  <si>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</si>
  <si>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</si>
  <si>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</si>
  <si>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</si>
  <si>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</si>
  <si>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</si>
  <si>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</si>
  <si>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</si>
  <si>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</si>
  <si>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</si>
  <si>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</si>
  <si>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</si>
  <si>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</si>
  <si>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</si>
  <si>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</si>
  <si>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</si>
  <si>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</si>
  <si>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</si>
  <si>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</si>
  <si>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</si>
  <si>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</si>
  <si>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</si>
  <si>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</si>
  <si>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</si>
  <si>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</si>
  <si>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</si>
  <si>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</si>
  <si>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</si>
  <si>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</si>
  <si>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</si>
  <si>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</si>
  <si>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</si>
  <si>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</si>
  <si>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</si>
  <si>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</si>
  <si>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</si>
  <si>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</si>
  <si>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</si>
  <si>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</si>
  <si>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</si>
  <si>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</si>
  <si>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</si>
  <si>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</si>
  <si>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</si>
  <si>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</si>
  <si>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</si>
  <si>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</si>
  <si>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</si>
  <si>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</si>
  <si>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</si>
  <si>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</si>
  <si>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</si>
  <si>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</si>
  <si>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</si>
  <si>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</si>
  <si>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</si>
  <si>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</si>
  <si>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</si>
  <si>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</si>
  <si>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</si>
  <si>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</si>
  <si>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</si>
  <si>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</si>
  <si>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</si>
  <si>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</si>
  <si>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</si>
  <si>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</si>
  <si>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</si>
  <si>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</si>
  <si>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</si>
  <si>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</si>
  <si>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</si>
  <si>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</si>
  <si>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</si>
  <si>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</si>
  <si>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</si>
  <si>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</si>
  <si>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</si>
  <si>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</si>
  <si>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</si>
  <si>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</si>
  <si>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</si>
  <si>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</si>
  <si>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</si>
  <si>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</si>
  <si>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</si>
  <si>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</si>
  <si>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</si>
  <si>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</si>
  <si>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</si>
  <si>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</si>
  <si>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</si>
  <si>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</si>
  <si>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</si>
  <si>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</si>
  <si>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</si>
  <si>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</si>
  <si>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</si>
  <si>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</si>
  <si>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</si>
  <si>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</si>
  <si>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</si>
  <si>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</si>
  <si>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</si>
  <si>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</si>
  <si>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</si>
  <si>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</si>
  <si>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</si>
  <si>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</si>
  <si>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</si>
  <si>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</si>
  <si>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</si>
  <si>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</si>
  <si>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</si>
  <si>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</si>
  <si>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</si>
  <si>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</si>
  <si>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</si>
  <si>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</si>
  <si>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</si>
  <si>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</si>
  <si>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</si>
  <si>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</si>
  <si>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</si>
  <si>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</si>
  <si>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</si>
  <si>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</si>
  <si>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</si>
  <si>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</si>
  <si>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</si>
  <si>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</si>
  <si>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</si>
  <si>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</si>
  <si>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</si>
  <si>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</si>
  <si>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</si>
  <si>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</si>
  <si>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</si>
  <si>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</si>
  <si>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</si>
  <si>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</si>
  <si>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</si>
  <si>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</si>
  <si>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</si>
  <si>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</si>
  <si>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</si>
  <si>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</si>
  <si>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</si>
  <si>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</si>
  <si>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</si>
  <si>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</si>
  <si>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</si>
  <si>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</si>
  <si>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</si>
  <si>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</si>
  <si>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</si>
  <si>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</si>
  <si>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</si>
  <si>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</si>
  <si>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</si>
  <si>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</si>
  <si>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</si>
  <si>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</si>
  <si>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</si>
  <si>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</si>
  <si>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</si>
  <si>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</si>
  <si>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</si>
  <si>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</si>
  <si>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</si>
  <si>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</si>
  <si>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</si>
  <si>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</si>
  <si>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</si>
  <si>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</si>
  <si>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</si>
  <si>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</si>
  <si>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</si>
  <si>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</si>
  <si>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</si>
  <si>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</si>
  <si>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</si>
  <si>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</si>
  <si>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</si>
  <si>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</si>
  <si>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</si>
  <si>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</si>
  <si>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</si>
  <si>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</si>
  <si>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</si>
  <si>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</si>
  <si>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</si>
  <si>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</si>
  <si>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</si>
  <si>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</si>
  <si>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</si>
  <si>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</si>
  <si>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</si>
  <si>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</si>
  <si>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</si>
  <si>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</si>
  <si>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</si>
  <si>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</si>
  <si>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</si>
  <si>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</si>
  <si>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</si>
  <si>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</si>
  <si>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</si>
  <si>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</si>
  <si>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</si>
  <si>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</si>
  <si>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</si>
  <si>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</si>
  <si>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</si>
  <si>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</si>
  <si>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</si>
  <si>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</si>
  <si>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</si>
  <si>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</si>
  <si>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</si>
  <si>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</si>
  <si>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</si>
  <si>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</si>
  <si>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</si>
  <si>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</si>
  <si>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</si>
  <si>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</si>
  <si>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</si>
  <si>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</si>
  <si>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</si>
  <si>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</si>
  <si>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</si>
  <si>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</si>
  <si>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</si>
  <si>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</si>
  <si>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</si>
  <si>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</si>
  <si>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</si>
  <si>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</si>
  <si>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</si>
  <si>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</si>
  <si>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</si>
  <si>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</si>
  <si>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</si>
  <si>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</si>
  <si>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</si>
  <si>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</si>
  <si>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</si>
  <si>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</si>
  <si>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</si>
  <si>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</si>
  <si>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</si>
  <si>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</si>
  <si>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</si>
  <si>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</si>
  <si>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</si>
  <si>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</si>
  <si>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</si>
  <si>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</si>
  <si>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</si>
  <si>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</si>
  <si>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</si>
  <si>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</si>
  <si>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</si>
  <si>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</si>
  <si>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</si>
  <si>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</si>
  <si>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</si>
  <si>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</si>
  <si>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</si>
  <si>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</si>
  <si>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</si>
  <si>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</si>
  <si>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</si>
  <si>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</si>
  <si>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</si>
  <si>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</si>
  <si>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</si>
  <si>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</si>
  <si>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</si>
  <si>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</si>
  <si>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</si>
  <si>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</si>
  <si>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</si>
  <si>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</si>
  <si>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</si>
  <si>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</si>
  <si>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</si>
  <si>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</si>
  <si>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</si>
  <si>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</si>
  <si>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</si>
  <si>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</si>
  <si>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</si>
  <si>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</si>
  <si>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</si>
  <si>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</si>
  <si>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</si>
  <si>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</si>
  <si>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</si>
  <si>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</si>
  <si>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</si>
  <si>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</si>
  <si>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</si>
  <si>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</si>
  <si>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</si>
  <si>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</si>
  <si>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</si>
  <si>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</si>
  <si>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</si>
  <si>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</si>
  <si>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</si>
  <si>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</si>
  <si>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</si>
  <si>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</si>
  <si>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</si>
  <si>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</si>
  <si>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</si>
  <si>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</si>
  <si>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</si>
  <si>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</si>
  <si>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</si>
  <si>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</si>
  <si>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</si>
  <si>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</si>
  <si>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</si>
  <si>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</si>
  <si>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</si>
  <si>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</si>
  <si>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</si>
  <si>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</si>
  <si>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</si>
  <si>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</si>
  <si>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</si>
  <si>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</si>
  <si>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</si>
  <si>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</si>
  <si>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</si>
  <si>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</si>
  <si>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</si>
  <si>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</si>
  <si>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</si>
  <si>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</si>
  <si>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</si>
  <si>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</si>
  <si>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</si>
  <si>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</si>
  <si>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</si>
  <si>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</si>
  <si>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</si>
  <si>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</si>
  <si>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</si>
  <si>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</si>
  <si>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</si>
  <si>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</si>
  <si>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</si>
  <si>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</si>
  <si>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</si>
  <si>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</si>
  <si>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</si>
  <si>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</si>
  <si>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</si>
  <si>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</si>
  <si>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</si>
  <si>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</si>
  <si>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</si>
  <si>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</si>
  <si>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</si>
  <si>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</si>
  <si>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</si>
  <si>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</si>
  <si>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</si>
  <si>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</si>
  <si>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</si>
  <si>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</si>
  <si>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</si>
  <si>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</si>
  <si>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</si>
  <si>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</si>
  <si>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</si>
  <si>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</si>
  <si>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</si>
  <si>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</si>
  <si>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</si>
  <si>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</si>
  <si>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</si>
  <si>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</si>
  <si>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</si>
  <si>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</si>
  <si>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</si>
  <si>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</si>
  <si>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</si>
  <si>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</si>
  <si>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</si>
  <si>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</si>
  <si>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</si>
  <si>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</si>
  <si>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</si>
  <si>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</si>
  <si>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</si>
  <si>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</si>
  <si>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</si>
  <si>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</si>
  <si>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</si>
  <si>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</si>
  <si>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</si>
  <si>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</si>
  <si>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</si>
  <si>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</si>
  <si>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</si>
  <si>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</si>
  <si>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</si>
  <si>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</si>
  <si>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</si>
  <si>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</si>
  <si>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</si>
  <si>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</si>
  <si>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</si>
  <si>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</si>
  <si>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</si>
  <si>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</si>
  <si>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</si>
  <si>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</si>
  <si>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</si>
  <si>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</si>
  <si>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</si>
  <si>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</si>
  <si>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</si>
  <si>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</si>
  <si>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</si>
  <si>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</si>
  <si>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</si>
  <si>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</si>
  <si>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</si>
  <si>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</si>
  <si>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</si>
  <si>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</si>
  <si>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</si>
  <si>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</si>
  <si>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</si>
  <si>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</si>
  <si>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</si>
  <si>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</si>
  <si>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</si>
  <si>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</si>
  <si>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</si>
  <si>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</si>
  <si>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</si>
  <si>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</si>
  <si>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</si>
  <si>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</si>
  <si>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</si>
  <si>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</si>
  <si>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</si>
  <si>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</si>
  <si>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</si>
  <si>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</si>
  <si>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</si>
  <si>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</si>
  <si>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</si>
  <si>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</si>
  <si>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</si>
  <si>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</si>
  <si>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</si>
  <si>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</si>
  <si>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</si>
  <si>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</si>
  <si>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</si>
  <si>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</si>
  <si>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</si>
  <si>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</si>
  <si>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</si>
  <si>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</si>
  <si>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</si>
  <si>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</si>
  <si>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</si>
  <si>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</si>
  <si>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</si>
  <si>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</si>
  <si>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</si>
  <si>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</si>
  <si>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</si>
  <si>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</si>
  <si>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</si>
  <si>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</si>
  <si>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</si>
  <si>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</si>
  <si>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</si>
  <si>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</si>
  <si>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</si>
  <si>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</si>
  <si>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</si>
  <si>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</si>
  <si>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</si>
  <si>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</si>
  <si>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</si>
  <si>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</si>
  <si>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</si>
  <si>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</si>
  <si>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</si>
  <si>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</si>
  <si>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</si>
  <si>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</si>
  <si>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</si>
  <si>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</si>
  <si>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</si>
  <si>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</si>
  <si>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</si>
  <si>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</si>
  <si>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</si>
  <si>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</si>
  <si>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</si>
  <si>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</si>
  <si>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</si>
  <si>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</si>
  <si>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</si>
  <si>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</si>
  <si>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</si>
  <si>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</si>
  <si>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</si>
  <si>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</si>
  <si>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</si>
  <si>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</si>
  <si>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</si>
  <si>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</si>
  <si>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</si>
  <si>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</si>
  <si>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</si>
  <si>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</si>
  <si>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</si>
  <si>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</si>
  <si>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</si>
  <si>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</si>
  <si>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</si>
  <si>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</si>
  <si>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</si>
  <si>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</si>
  <si>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</si>
  <si>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</si>
  <si>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</si>
  <si>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</si>
  <si>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</si>
  <si>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</si>
  <si>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</si>
  <si>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</si>
  <si>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</si>
  <si>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</si>
  <si>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</si>
  <si>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</si>
  <si>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</si>
  <si>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</si>
  <si>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</si>
  <si>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</si>
  <si>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</si>
  <si>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</si>
  <si>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</si>
  <si>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</si>
  <si>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</si>
  <si>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</si>
  <si>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</si>
  <si>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</si>
  <si>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</si>
  <si>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</si>
  <si>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</si>
  <si>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</si>
  <si>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</si>
  <si>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</si>
  <si>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</si>
  <si>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</si>
  <si>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</si>
  <si>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</si>
  <si>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</si>
  <si>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</si>
  <si>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</si>
  <si>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</si>
  <si>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</si>
  <si>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</si>
  <si>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</si>
  <si>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</si>
  <si>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</si>
  <si>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</si>
  <si>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</si>
  <si>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</si>
  <si>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</si>
  <si>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</si>
  <si>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</si>
  <si>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</si>
  <si>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</si>
  <si>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</si>
  <si>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</si>
  <si>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</si>
  <si>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</si>
  <si>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</si>
  <si>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</si>
  <si>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</si>
  <si>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</si>
  <si>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</si>
  <si>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</si>
  <si>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</si>
  <si>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</si>
  <si>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</si>
  <si>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</si>
  <si>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</si>
  <si>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</si>
  <si>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</si>
  <si>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</si>
  <si>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</si>
  <si>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</si>
  <si>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</si>
  <si>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</si>
  <si>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</si>
  <si>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</si>
  <si>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</si>
  <si>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</si>
  <si>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</si>
  <si>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</si>
  <si>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</si>
  <si>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</si>
  <si>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</si>
  <si>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</si>
  <si>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</si>
  <si>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</si>
  <si>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</si>
  <si>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</si>
  <si>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</si>
  <si>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</si>
  <si>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</si>
  <si>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</si>
  <si>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</si>
  <si>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</si>
  <si>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</si>
  <si>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</si>
  <si>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</si>
  <si>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</si>
  <si>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</si>
  <si>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</si>
  <si>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</si>
  <si>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</si>
  <si>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</si>
  <si>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</si>
  <si>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</si>
  <si>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</si>
  <si>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</si>
  <si>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</si>
  <si>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</si>
  <si>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</si>
  <si>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</si>
  <si>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</si>
  <si>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</si>
  <si>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</si>
  <si>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</si>
  <si>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</si>
  <si>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</si>
  <si>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</si>
  <si>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</si>
  <si>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</si>
  <si>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</si>
  <si>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</si>
  <si>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</si>
  <si>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</si>
  <si>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</si>
  <si>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</si>
  <si>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</si>
  <si>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</si>
  <si>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</si>
  <si>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</si>
  <si>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</si>
  <si>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</si>
  <si>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</si>
  <si>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</si>
  <si>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</si>
  <si>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</si>
  <si>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</si>
  <si>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</si>
  <si>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</si>
  <si>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</si>
  <si>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</si>
  <si>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</si>
  <si>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</si>
  <si>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</si>
  <si>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</si>
  <si>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</si>
  <si>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</si>
  <si>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</si>
  <si>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</si>
  <si>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</si>
  <si>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</si>
  <si>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</si>
  <si>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</si>
  <si>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</si>
  <si>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</si>
  <si>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</si>
  <si>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</si>
  <si>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</si>
  <si>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</si>
  <si>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</si>
  <si>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</si>
  <si>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</si>
  <si>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</si>
  <si>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</si>
  <si>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</si>
  <si>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</si>
  <si>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</si>
  <si>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</si>
  <si>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</si>
  <si>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</si>
  <si>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</si>
  <si>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</si>
  <si>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</si>
  <si>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</si>
  <si>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</si>
  <si>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</si>
  <si>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</si>
  <si>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</si>
  <si>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</si>
  <si>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</si>
  <si>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</si>
  <si>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</si>
  <si>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</si>
  <si>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</si>
  <si>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</si>
  <si>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</si>
  <si>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</si>
  <si>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</si>
  <si>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</si>
  <si>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</si>
  <si>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</si>
  <si>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</si>
  <si>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</si>
  <si>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</si>
  <si>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</si>
  <si>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</si>
  <si>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</si>
  <si>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</si>
  <si>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</si>
  <si>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</si>
  <si>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</si>
  <si>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</si>
  <si>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</si>
  <si>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</si>
  <si>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</si>
  <si>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</si>
  <si>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</si>
  <si>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</si>
  <si>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</si>
  <si>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</si>
  <si>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</si>
  <si>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</si>
  <si>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</si>
  <si>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</si>
  <si>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</si>
  <si>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</si>
  <si>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</si>
  <si>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</si>
  <si>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</si>
  <si>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</si>
  <si>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</si>
  <si>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</si>
  <si>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</si>
  <si>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</si>
  <si>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</si>
  <si>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</si>
  <si>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</si>
  <si>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</si>
  <si>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</si>
  <si>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</si>
  <si>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</si>
  <si>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</si>
  <si>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</si>
  <si>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</si>
  <si>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</si>
  <si>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</si>
  <si>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</si>
  <si>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</si>
  <si>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</si>
  <si>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</si>
  <si>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</si>
  <si>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</si>
  <si>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</si>
  <si>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</si>
  <si>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</si>
  <si>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</si>
  <si>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</si>
  <si>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</si>
  <si>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</si>
  <si>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</si>
  <si>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</si>
  <si>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</si>
  <si>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</si>
  <si>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</si>
  <si>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</si>
  <si>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</si>
  <si>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</si>
  <si>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</si>
  <si>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</si>
  <si>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</si>
  <si>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</si>
  <si>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</si>
  <si>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</si>
  <si>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</si>
  <si>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</si>
  <si>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</si>
  <si>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</si>
  <si>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</si>
  <si>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</si>
  <si>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</si>
  <si>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</si>
  <si>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</si>
  <si>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</si>
  <si>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</si>
  <si>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</si>
  <si>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</si>
  <si>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</si>
  <si>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</si>
  <si>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</si>
  <si>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</si>
  <si>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</si>
  <si>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</si>
  <si>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</si>
  <si>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</si>
  <si>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</si>
  <si>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</si>
  <si>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</si>
  <si>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</si>
  <si>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</si>
  <si>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</si>
  <si>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</si>
  <si>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</si>
  <si>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</si>
  <si>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</si>
  <si>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</si>
  <si>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</si>
  <si>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</si>
  <si>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</si>
  <si>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</si>
  <si>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</si>
  <si>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</si>
  <si>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</si>
  <si>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</si>
  <si>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</si>
  <si>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</si>
  <si>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</si>
  <si>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</si>
  <si>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</si>
  <si>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</si>
  <si>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</si>
  <si>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</si>
  <si>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</si>
  <si>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</si>
  <si>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</si>
  <si>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</si>
  <si>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</si>
  <si>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</si>
  <si>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</si>
  <si>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</si>
  <si>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</si>
  <si>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</si>
  <si>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</si>
  <si>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</si>
  <si>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</si>
  <si>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</si>
  <si>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</si>
  <si>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</si>
  <si>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</si>
  <si>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</si>
  <si>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</si>
  <si>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</si>
  <si>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</si>
  <si>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</si>
  <si>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</si>
  <si>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</si>
  <si>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</si>
  <si>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</si>
  <si>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</si>
  <si>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</si>
  <si>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</si>
  <si>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</si>
  <si>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</si>
  <si>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</si>
  <si>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</si>
  <si>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</si>
  <si>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</si>
  <si>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</si>
  <si>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</si>
  <si>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</si>
  <si>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</si>
  <si>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</si>
  <si>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</si>
  <si>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</si>
  <si>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</si>
  <si>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</si>
  <si>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</si>
  <si>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</si>
  <si>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</si>
  <si>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</si>
  <si>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</si>
  <si>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</si>
  <si>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</si>
  <si>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</si>
  <si>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</si>
  <si>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</si>
  <si>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</si>
  <si>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</si>
  <si>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</si>
  <si>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</si>
  <si>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</si>
  <si>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</si>
  <si>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</si>
  <si>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</si>
  <si>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</si>
  <si>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</si>
  <si>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</si>
  <si>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</si>
  <si>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</si>
  <si>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</si>
  <si>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</si>
  <si>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</si>
  <si>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</si>
  <si>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</si>
  <si>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</si>
  <si>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</si>
  <si>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</si>
  <si>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</si>
  <si>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</si>
  <si>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</si>
  <si>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</si>
  <si>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</si>
  <si>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</si>
  <si>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</si>
  <si>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</si>
  <si>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</si>
  <si>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</si>
  <si>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</si>
  <si>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</si>
  <si>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</si>
  <si>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</si>
  <si>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</si>
  <si>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</si>
  <si>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</si>
  <si>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</si>
  <si>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</si>
  <si>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</si>
  <si>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</si>
  <si>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</si>
  <si>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</si>
  <si>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</si>
  <si>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</si>
  <si>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</si>
  <si>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</si>
  <si>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</si>
  <si>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</si>
  <si>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</si>
  <si>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</si>
  <si>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</si>
  <si>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</si>
  <si>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</si>
  <si>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</si>
  <si>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</si>
  <si>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</si>
  <si>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</si>
  <si>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</si>
  <si>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</si>
  <si>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</si>
  <si>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</si>
  <si>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</si>
  <si>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</si>
  <si>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</si>
  <si>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</si>
  <si>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</si>
  <si>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</si>
  <si>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</si>
  <si>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</si>
  <si>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</si>
  <si>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</si>
  <si>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</si>
  <si>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</si>
  <si>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</si>
  <si>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</si>
  <si>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</si>
  <si>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</si>
  <si>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</si>
  <si>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</si>
  <si>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</si>
  <si>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</si>
  <si>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</si>
  <si>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</si>
  <si>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</si>
  <si>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</si>
  <si>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</si>
  <si>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</si>
  <si>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</si>
  <si>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</si>
  <si>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</si>
  <si>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</si>
  <si>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</si>
  <si>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</si>
  <si>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</si>
  <si>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</si>
  <si>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</si>
  <si>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</si>
  <si>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</si>
  <si>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</si>
  <si>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</si>
  <si>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</si>
  <si>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</si>
  <si>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</si>
  <si>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</si>
  <si>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</si>
  <si>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</si>
  <si>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</si>
  <si>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</si>
  <si>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</si>
  <si>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</si>
  <si>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</si>
  <si>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</si>
  <si>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</si>
  <si>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</si>
  <si>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</si>
  <si>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</si>
  <si>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</si>
  <si>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</si>
  <si>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</si>
  <si>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</si>
  <si>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</si>
  <si>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</si>
  <si>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</si>
  <si>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</si>
  <si>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</si>
  <si>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</si>
  <si>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</si>
  <si>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</si>
  <si>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</si>
  <si>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</si>
  <si>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</si>
  <si>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</si>
  <si>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</si>
  <si>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</si>
  <si>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</si>
  <si>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</si>
  <si>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</si>
  <si>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</si>
  <si>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</si>
  <si>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</si>
  <si>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</si>
  <si>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</si>
  <si>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</si>
  <si>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</si>
  <si>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</si>
  <si>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</si>
  <si>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</si>
  <si>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</si>
  <si>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</si>
  <si>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</si>
  <si>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</si>
  <si>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</si>
  <si>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</si>
  <si>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</si>
  <si>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</si>
  <si>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</si>
  <si>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</si>
  <si>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</si>
  <si>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</si>
  <si>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</si>
  <si>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</si>
  <si>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</si>
  <si>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</si>
  <si>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</si>
  <si>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</si>
  <si>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</si>
  <si>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</si>
  <si>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</si>
  <si>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</si>
  <si>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</si>
  <si>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</si>
  <si>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</si>
  <si>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</si>
  <si>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</si>
  <si>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</si>
  <si>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</si>
  <si>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</si>
  <si>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</si>
  <si>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</si>
  <si>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</si>
  <si>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</si>
  <si>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</si>
  <si>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</si>
  <si>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</si>
  <si>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</si>
  <si>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</si>
  <si>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</si>
  <si>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</si>
  <si>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</si>
  <si>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</si>
  <si>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</si>
  <si>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</si>
  <si>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</si>
  <si>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</si>
  <si>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</si>
  <si>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</si>
  <si>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</si>
  <si>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</si>
  <si>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</si>
  <si>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</si>
  <si>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</si>
  <si>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</si>
  <si>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</si>
  <si>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</si>
  <si>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</si>
  <si>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</si>
  <si>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</si>
  <si>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</si>
  <si>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</si>
  <si>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</si>
  <si>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</si>
  <si>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</si>
  <si>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</si>
  <si>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</si>
  <si>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</si>
  <si>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</si>
  <si>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</si>
  <si>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</si>
  <si>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</si>
  <si>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</si>
  <si>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</si>
  <si>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</si>
  <si>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</si>
  <si>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</si>
  <si>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</si>
  <si>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</si>
  <si>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</si>
  <si>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</si>
  <si>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</si>
  <si>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</si>
  <si>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</si>
  <si>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</si>
  <si>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</si>
  <si>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</si>
  <si>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</si>
  <si>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</si>
  <si>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</si>
  <si>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</si>
  <si>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</si>
  <si>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</si>
  <si>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</si>
  <si>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</si>
  <si>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</si>
  <si>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</si>
  <si>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</si>
  <si>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</si>
  <si>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</si>
  <si>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</si>
  <si>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</si>
  <si>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</si>
  <si>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</si>
  <si>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</si>
  <si>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</si>
  <si>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</si>
  <si>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</si>
  <si>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</si>
  <si>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</si>
  <si>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</si>
  <si>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</si>
  <si>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</si>
  <si>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</si>
  <si>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</si>
  <si>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</si>
  <si>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</si>
  <si>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</si>
  <si>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</si>
  <si>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</si>
  <si>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</si>
  <si>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</si>
  <si>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</si>
  <si>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</si>
  <si>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</si>
  <si>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</si>
  <si>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</si>
  <si>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</si>
  <si>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</si>
  <si>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</si>
  <si>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</si>
  <si>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</si>
  <si>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</si>
  <si>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</si>
  <si>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</si>
  <si>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</si>
  <si>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</si>
  <si>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</si>
  <si>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</si>
  <si>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</si>
  <si>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</si>
  <si>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</si>
  <si>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</si>
  <si>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</si>
  <si>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</si>
  <si>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</si>
  <si>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</si>
  <si>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</si>
  <si>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</si>
  <si>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</si>
  <si>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</si>
  <si>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</si>
  <si>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</si>
  <si>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</si>
  <si>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</si>
  <si>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</si>
  <si>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</si>
  <si>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</si>
  <si>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</si>
  <si>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</si>
  <si>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</si>
  <si>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</si>
  <si>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</si>
  <si>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</si>
  <si>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</si>
  <si>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</si>
  <si>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</si>
  <si>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</si>
  <si>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</si>
  <si>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</si>
  <si>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</si>
  <si>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</si>
  <si>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</si>
  <si>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</si>
  <si>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</si>
  <si>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</si>
  <si>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</si>
  <si>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</si>
  <si>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</si>
  <si>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</si>
  <si>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</si>
  <si>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</si>
  <si>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</si>
  <si>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</si>
  <si>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</si>
  <si>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</si>
  <si>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</si>
  <si>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</si>
  <si>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</si>
  <si>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</si>
  <si>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</si>
  <si>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</si>
  <si>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</si>
  <si>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</si>
  <si>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</si>
  <si>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</si>
  <si>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</si>
  <si>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</si>
  <si>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</si>
  <si>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</si>
  <si>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</si>
  <si>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</si>
  <si>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</si>
  <si>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</si>
  <si>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</si>
  <si>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</si>
  <si>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</si>
  <si>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</si>
  <si>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</si>
  <si>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</si>
  <si>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</si>
  <si>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</si>
  <si>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</si>
  <si>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</si>
  <si>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</si>
  <si>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</si>
  <si>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</si>
  <si>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</si>
  <si>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</si>
  <si>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</si>
  <si>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</si>
  <si>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</si>
  <si>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</si>
  <si>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</si>
  <si>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</si>
  <si>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</si>
  <si>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</si>
  <si>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</si>
  <si>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</si>
  <si>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</si>
  <si>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</si>
  <si>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</si>
  <si>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</si>
  <si>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</si>
  <si>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</si>
  <si>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</si>
  <si>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</si>
  <si>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</si>
  <si>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</si>
  <si>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</si>
  <si>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</si>
  <si>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</si>
  <si>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</si>
  <si>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</si>
  <si>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</si>
  <si>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</si>
  <si>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</si>
  <si>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</si>
  <si>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</si>
  <si>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</si>
  <si>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</si>
  <si>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</si>
  <si>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</si>
  <si>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</si>
  <si>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</si>
  <si>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</si>
  <si>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</si>
  <si>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</si>
  <si>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</si>
  <si>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</si>
  <si>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</si>
  <si>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</si>
  <si>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</si>
  <si>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</si>
  <si>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</si>
  <si>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</si>
  <si>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</si>
  <si>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</si>
  <si>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</si>
  <si>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</si>
  <si>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</si>
  <si>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</si>
  <si>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</si>
  <si>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</si>
  <si>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</si>
  <si>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</si>
  <si>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</si>
  <si>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</si>
  <si>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</si>
  <si>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</si>
  <si>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</si>
  <si>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</si>
  <si>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</si>
  <si>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</si>
  <si>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</si>
  <si>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</si>
  <si>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</si>
  <si>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</si>
  <si>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</si>
  <si>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</si>
  <si>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</si>
  <si>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</si>
  <si>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</si>
  <si>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</si>
  <si>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</si>
  <si>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</si>
  <si>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</si>
  <si>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</si>
  <si>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</si>
  <si>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</si>
  <si>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</si>
  <si>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</si>
  <si>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</si>
  <si>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</si>
  <si>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</si>
  <si>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</si>
  <si>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</si>
  <si>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</si>
  <si>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</si>
  <si>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</si>
  <si>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</si>
  <si>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</si>
  <si>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</si>
  <si>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</si>
  <si>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</si>
  <si>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</si>
  <si>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</si>
  <si>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</si>
  <si>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</si>
  <si>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</si>
  <si>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</si>
  <si>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</si>
  <si>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</si>
  <si>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</si>
  <si>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</si>
  <si>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</si>
  <si>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</si>
  <si>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</si>
  <si>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</si>
  <si>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</si>
  <si>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</si>
  <si>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</si>
  <si>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</si>
  <si>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</si>
  <si>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</si>
  <si>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</si>
  <si>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</si>
  <si>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</si>
  <si>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</si>
  <si>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</si>
  <si>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</si>
  <si>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</si>
  <si>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</si>
  <si>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</si>
  <si>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</si>
  <si>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</si>
  <si>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</si>
  <si>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</si>
  <si>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</si>
  <si>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</si>
  <si>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</si>
  <si>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</si>
  <si>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</si>
  <si>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</si>
  <si>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</si>
  <si>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</si>
  <si>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</si>
  <si>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</si>
  <si>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</si>
  <si>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</si>
  <si>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</si>
  <si>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</si>
  <si>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</si>
  <si>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</si>
  <si>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</si>
  <si>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</si>
  <si>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</si>
  <si>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</si>
  <si>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</si>
  <si>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</si>
  <si>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</si>
  <si>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</si>
  <si>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</si>
  <si>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</si>
  <si>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</si>
  <si>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</si>
  <si>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</si>
  <si>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</si>
  <si>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</si>
  <si>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</si>
  <si>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</si>
  <si>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</si>
  <si>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</si>
  <si>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</si>
  <si>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</si>
  <si>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</si>
  <si>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</si>
  <si>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</si>
  <si>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</si>
  <si>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</si>
  <si>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</si>
  <si>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</si>
  <si>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</si>
  <si>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</si>
  <si>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</si>
  <si>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</si>
  <si>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</si>
  <si>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</si>
  <si>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</si>
  <si>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</si>
  <si>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</si>
  <si>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</si>
  <si>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</si>
  <si>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</si>
  <si>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</si>
  <si>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</si>
  <si>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</si>
  <si>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</si>
  <si>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</si>
  <si>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</si>
  <si>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</si>
  <si>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</si>
  <si>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</si>
  <si>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</si>
  <si>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</si>
  <si>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</si>
  <si>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</si>
  <si>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</si>
  <si>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</si>
  <si>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</si>
  <si>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</si>
  <si>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</si>
  <si>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</si>
  <si>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</si>
  <si>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</si>
  <si>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</si>
  <si>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</si>
  <si>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</si>
  <si>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</si>
  <si>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</si>
  <si>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</si>
  <si>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</si>
  <si>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</si>
  <si>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</si>
  <si>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</si>
  <si>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</si>
  <si>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</si>
  <si>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</si>
  <si>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</si>
  <si>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</si>
  <si>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</si>
  <si>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</si>
  <si>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</si>
  <si>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</si>
  <si>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</si>
  <si>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</si>
  <si>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</si>
  <si>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</si>
  <si>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</si>
  <si>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</si>
  <si>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</si>
  <si>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</si>
  <si>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</si>
  <si>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</si>
  <si>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</si>
  <si>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</si>
  <si>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</si>
  <si>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</si>
  <si>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</si>
  <si>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</si>
  <si>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</si>
  <si>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</si>
  <si>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</si>
  <si>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</si>
  <si>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</si>
  <si>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</si>
  <si>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</si>
  <si>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</si>
  <si>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</si>
  <si>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</si>
  <si>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</si>
  <si>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</si>
  <si>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</si>
  <si>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</si>
  <si>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</si>
  <si>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</si>
  <si>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</si>
  <si>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</si>
  <si>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</si>
  <si>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</si>
  <si>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</si>
  <si>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</si>
  <si>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</si>
  <si>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</si>
  <si>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</si>
  <si>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</si>
  <si>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</si>
  <si>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</si>
  <si>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</si>
  <si>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</si>
  <si>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</si>
  <si>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</si>
  <si>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</si>
  <si>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</si>
  <si>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</si>
  <si>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</si>
  <si>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</si>
  <si>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</si>
  <si>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</si>
  <si>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</si>
  <si>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</si>
  <si>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</si>
  <si>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</si>
  <si>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</si>
  <si>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</si>
  <si>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</si>
  <si>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</si>
  <si>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</si>
  <si>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</si>
  <si>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</si>
  <si>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</si>
  <si>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</si>
  <si>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</si>
  <si>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</si>
  <si>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</si>
  <si>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</si>
  <si>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</si>
  <si>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</si>
  <si>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</si>
  <si>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</si>
  <si>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</si>
  <si>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</si>
  <si>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</si>
  <si>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</si>
  <si>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</si>
  <si>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</si>
  <si>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</si>
  <si>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</si>
  <si>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</si>
  <si>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</si>
  <si>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</si>
  <si>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</si>
  <si>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</si>
  <si>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</si>
  <si>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</si>
  <si>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</si>
  <si>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</si>
  <si>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</si>
  <si>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</si>
  <si>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</si>
  <si>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</si>
  <si>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</si>
  <si>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</si>
  <si>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</si>
  <si>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</si>
  <si>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</si>
  <si>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</si>
  <si>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</si>
  <si>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</si>
  <si>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</si>
  <si>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</si>
  <si>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</si>
  <si>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</si>
  <si>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</si>
  <si>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</si>
  <si>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</si>
  <si>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</si>
  <si>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</si>
  <si>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</si>
  <si>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</si>
  <si>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</si>
  <si>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</si>
  <si>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</si>
  <si>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</si>
  <si>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</si>
  <si>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</si>
  <si>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</si>
  <si>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</si>
  <si>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</si>
  <si>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</si>
  <si>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</si>
  <si>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</si>
  <si>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</si>
  <si>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</si>
  <si>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</si>
  <si>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</si>
  <si>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</si>
  <si>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</si>
  <si>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</si>
  <si>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</si>
  <si>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</si>
  <si>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</si>
  <si>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</si>
  <si>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</si>
  <si>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</si>
  <si>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</si>
  <si>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</si>
  <si>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</si>
  <si>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</si>
  <si>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</si>
  <si>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</si>
  <si>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</si>
  <si>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</si>
  <si>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</si>
  <si>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</si>
  <si>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</si>
  <si>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</si>
  <si>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</si>
  <si>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</si>
  <si>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</si>
  <si>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</si>
  <si>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</si>
  <si>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</si>
  <si>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</si>
  <si>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</si>
  <si>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</si>
  <si>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</si>
  <si>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</si>
  <si>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</si>
  <si>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</si>
  <si>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</si>
  <si>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</si>
  <si>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</si>
  <si>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</si>
  <si>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</si>
  <si>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</si>
  <si>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</si>
  <si>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</si>
  <si>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</si>
  <si>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</si>
  <si>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</si>
  <si>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</si>
  <si>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</si>
  <si>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</si>
  <si>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</si>
  <si>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</si>
  <si>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</si>
  <si>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</si>
  <si>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</si>
  <si>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</si>
  <si>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</si>
  <si>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</si>
  <si>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</si>
  <si>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</si>
  <si>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</si>
  <si>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</si>
  <si>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</si>
  <si>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</si>
  <si>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</si>
  <si>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</si>
  <si>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</si>
  <si>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</si>
  <si>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</si>
  <si>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</si>
  <si>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</si>
  <si>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</si>
  <si>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</si>
  <si>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</si>
  <si>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</si>
  <si>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</si>
  <si>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</si>
  <si>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</si>
  <si>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</si>
  <si>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</si>
  <si>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</si>
  <si>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</si>
  <si>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</si>
  <si>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</si>
  <si>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</si>
  <si>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</si>
  <si>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</si>
  <si>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</si>
  <si>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</si>
  <si>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</si>
  <si>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</si>
  <si>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</si>
  <si>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</si>
  <si>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</si>
  <si>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</si>
  <si>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</si>
  <si>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</si>
  <si>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</si>
  <si>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</si>
  <si>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</si>
  <si>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</si>
  <si>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</si>
  <si>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</si>
  <si>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</si>
  <si>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</si>
  <si>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</si>
  <si>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</si>
  <si>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</si>
  <si>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</si>
  <si>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</si>
  <si>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</si>
  <si>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</si>
  <si>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</si>
  <si>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</si>
  <si>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</si>
  <si>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</si>
  <si>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</si>
  <si>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</si>
  <si>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</si>
  <si>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</si>
  <si>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</si>
  <si>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</si>
  <si>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</si>
  <si>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</si>
  <si>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</si>
  <si>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</si>
  <si>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</si>
  <si>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</si>
  <si>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</si>
  <si>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</si>
  <si>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</si>
  <si>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</si>
  <si>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</si>
  <si>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</si>
  <si>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</si>
  <si>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</si>
  <si>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</si>
  <si>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</si>
  <si>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</si>
  <si>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</si>
  <si>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</si>
  <si>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</si>
  <si>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</si>
  <si>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</si>
  <si>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</si>
  <si>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</si>
  <si>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</si>
  <si>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</si>
  <si>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</si>
  <si>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</si>
  <si>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</si>
  <si>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</si>
  <si>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</si>
  <si>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</si>
  <si>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</si>
  <si>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</si>
  <si>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</si>
  <si>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</si>
  <si>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</si>
  <si>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</si>
  <si>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</si>
  <si>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</si>
  <si>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</si>
  <si>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</si>
  <si>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</si>
  <si>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</si>
  <si>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</si>
  <si>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</si>
  <si>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</si>
  <si>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</si>
  <si>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</si>
  <si>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</si>
  <si>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</si>
  <si>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</si>
  <si>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</si>
  <si>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</si>
  <si>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</si>
  <si>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</si>
  <si>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</si>
  <si>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</si>
  <si>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</si>
  <si>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</si>
  <si>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</si>
  <si>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</si>
  <si>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</si>
  <si>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</si>
  <si>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</si>
  <si>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</si>
  <si>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</si>
  <si>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</si>
  <si>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</si>
  <si>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</si>
  <si>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</si>
  <si>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</si>
  <si>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</si>
  <si>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</si>
  <si>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</si>
  <si>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</si>
  <si>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</si>
  <si>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</si>
  <si>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</si>
  <si>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</si>
  <si>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</si>
  <si>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</si>
  <si>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</si>
  <si>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</si>
  <si>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</si>
  <si>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</si>
  <si>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</si>
  <si>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</si>
  <si>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</si>
  <si>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</si>
  <si>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</si>
  <si>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</si>
  <si>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</si>
  <si>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</si>
  <si>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</si>
  <si>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</si>
  <si>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</si>
  <si>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</si>
  <si>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</si>
  <si>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</si>
  <si>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</si>
  <si>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</si>
  <si>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</si>
  <si>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</si>
  <si>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</si>
  <si>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</si>
  <si>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</si>
  <si>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</si>
  <si>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</si>
  <si>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</si>
  <si>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</si>
  <si>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</si>
  <si>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</si>
  <si>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</si>
  <si>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</si>
  <si>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</si>
  <si>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</si>
  <si>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</si>
  <si>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</si>
  <si>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</si>
  <si>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</si>
  <si>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</si>
  <si>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</si>
  <si>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</si>
  <si>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</si>
  <si>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</si>
  <si>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</si>
  <si>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</si>
  <si>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</si>
  <si>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</si>
  <si>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</si>
  <si>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</si>
  <si>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</si>
  <si>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</si>
  <si>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</si>
  <si>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</si>
  <si>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</si>
  <si>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</si>
  <si>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</si>
  <si>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</si>
  <si>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</si>
  <si>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</si>
  <si>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</si>
  <si>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</si>
  <si>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</si>
  <si>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</si>
  <si>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</si>
  <si>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</si>
  <si>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</si>
  <si>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</si>
  <si>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</si>
  <si>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</si>
  <si>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</si>
  <si>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</si>
  <si>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</si>
  <si>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</si>
  <si>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</si>
  <si>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</si>
  <si>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</si>
  <si>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</si>
  <si>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</si>
  <si>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</si>
  <si>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</si>
  <si>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</si>
  <si>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</si>
  <si>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</si>
  <si>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</si>
  <si>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</si>
  <si>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</si>
  <si>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</si>
  <si>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</si>
  <si>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</si>
  <si>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</si>
  <si>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</si>
  <si>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</si>
  <si>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</si>
  <si>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</si>
  <si>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</si>
  <si>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</si>
  <si>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</si>
  <si>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</si>
  <si>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</si>
  <si>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</si>
  <si>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</si>
  <si>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</si>
  <si>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</si>
  <si>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</si>
  <si>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</si>
  <si>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</si>
  <si>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</si>
  <si>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</si>
  <si>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</si>
  <si>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</si>
  <si>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</si>
  <si>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</si>
  <si>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</si>
  <si>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</si>
  <si>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</si>
  <si>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</si>
  <si>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</si>
  <si>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</si>
  <si>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</si>
  <si>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</si>
  <si>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</si>
  <si>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</si>
  <si>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</si>
  <si>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</si>
  <si>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</si>
  <si>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</si>
  <si>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</si>
  <si>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</si>
  <si>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</si>
  <si>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</si>
  <si>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</si>
  <si>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</si>
  <si>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</si>
  <si>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</si>
  <si>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</si>
  <si>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</si>
  <si>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</si>
  <si>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</si>
  <si>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</si>
  <si>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</si>
  <si>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</si>
  <si>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</si>
  <si>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</si>
  <si>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</si>
  <si>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</si>
  <si>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</si>
  <si>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</si>
  <si>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</si>
  <si>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</si>
  <si>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</si>
  <si>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</si>
  <si>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</si>
  <si>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</si>
  <si>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</si>
  <si>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</si>
  <si>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</si>
  <si>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</si>
  <si>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</si>
  <si>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</si>
  <si>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</si>
  <si>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</si>
  <si>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</si>
  <si>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</si>
  <si>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</si>
  <si>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</si>
  <si>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</si>
  <si>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</si>
  <si>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</si>
  <si>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</si>
  <si>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</si>
  <si>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</si>
  <si>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</si>
  <si>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</si>
  <si>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</si>
  <si>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</si>
  <si>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</si>
  <si>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</si>
  <si>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</si>
  <si>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</si>
  <si>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</si>
  <si>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</si>
  <si>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</si>
  <si>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</si>
  <si>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</si>
  <si>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</si>
  <si>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</si>
  <si>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</si>
  <si>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</si>
  <si>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</si>
  <si>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</si>
  <si>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</si>
  <si>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</si>
  <si>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</si>
  <si>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</si>
  <si>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</si>
  <si>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</si>
  <si>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</si>
  <si>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</si>
  <si>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</si>
  <si>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</si>
  <si>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</si>
  <si>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</si>
  <si>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</si>
  <si>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</si>
  <si>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</si>
  <si>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</si>
  <si>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</si>
  <si>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</si>
  <si>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</si>
  <si>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</si>
  <si>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</si>
  <si>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</si>
  <si>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</si>
  <si>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</si>
  <si>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</si>
  <si>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</si>
  <si>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</si>
  <si>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</si>
  <si>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</si>
  <si>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</si>
  <si>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</si>
  <si>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</si>
  <si>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</si>
  <si>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</si>
  <si>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</si>
  <si>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</si>
  <si>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</si>
  <si>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</si>
  <si>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</si>
  <si>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</si>
  <si>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</si>
  <si>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</si>
  <si>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</si>
  <si>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</si>
  <si>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</si>
  <si>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</si>
  <si>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</si>
  <si>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</si>
  <si>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</si>
  <si>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</si>
  <si>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</si>
  <si>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</si>
  <si>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</si>
  <si>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</si>
  <si>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</si>
  <si>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</si>
  <si>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</si>
  <si>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</si>
  <si>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</si>
  <si>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</si>
  <si>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</si>
  <si>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</si>
  <si>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</si>
  <si>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</si>
  <si>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</si>
  <si>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</si>
  <si>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</si>
  <si>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</si>
  <si>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</si>
  <si>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</si>
  <si>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</si>
  <si>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</si>
  <si>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</si>
  <si>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</si>
  <si>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</si>
  <si>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</si>
  <si>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</si>
  <si>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</si>
  <si>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</si>
  <si>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</si>
  <si>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</si>
  <si>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</si>
  <si>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</si>
  <si>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</si>
  <si>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</si>
  <si>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</si>
  <si>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</si>
  <si>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</si>
  <si>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</si>
  <si>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</si>
  <si>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</si>
  <si>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</si>
  <si>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</si>
  <si>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</si>
  <si>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</si>
  <si>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</si>
  <si>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</si>
  <si>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</si>
  <si>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</si>
  <si>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</si>
  <si>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</si>
  <si>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</si>
  <si>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</si>
  <si>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</si>
  <si>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</si>
  <si>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</si>
  <si>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</si>
  <si>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</si>
  <si>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</si>
  <si>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</si>
  <si>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</si>
  <si>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</si>
  <si>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</si>
  <si>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</si>
  <si>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</si>
  <si>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</si>
  <si>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</si>
  <si>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</si>
  <si>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</si>
  <si>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</si>
  <si>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</si>
  <si>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</si>
  <si>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</si>
  <si>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</si>
  <si>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</si>
  <si>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</si>
  <si>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</si>
  <si>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</si>
  <si>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</si>
  <si>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</si>
  <si>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</si>
  <si>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</si>
  <si>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</si>
  <si>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</si>
  <si>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</si>
  <si>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</si>
  <si>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</si>
  <si>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</si>
  <si>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</si>
  <si>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</si>
  <si>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</si>
  <si>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</si>
  <si>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</si>
  <si>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</si>
  <si>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</si>
  <si>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</si>
  <si>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</si>
  <si>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</si>
  <si>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</si>
  <si>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</si>
  <si>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</si>
  <si>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</si>
  <si>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</si>
  <si>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</si>
  <si>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</si>
  <si>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</si>
  <si>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</si>
  <si>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</si>
  <si>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</si>
  <si>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</si>
  <si>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</si>
  <si>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</si>
  <si>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</si>
  <si>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</si>
  <si>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</si>
  <si>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</si>
  <si>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</si>
  <si>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</si>
  <si>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</si>
  <si>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</si>
  <si>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</si>
  <si>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</si>
  <si>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</si>
  <si>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</si>
  <si>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</si>
  <si>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</si>
  <si>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</si>
  <si>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</si>
  <si>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</si>
  <si>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</si>
  <si>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</si>
  <si>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</si>
  <si>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</si>
  <si>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</si>
  <si>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</si>
  <si>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</si>
  <si>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</si>
  <si>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</si>
  <si>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</si>
  <si>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</si>
  <si>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</si>
  <si>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</si>
  <si>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</si>
  <si>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</si>
  <si>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</si>
  <si>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</si>
  <si>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</si>
  <si>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</si>
  <si>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</si>
  <si>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</si>
  <si>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</si>
  <si>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</si>
  <si>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</si>
  <si>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</si>
  <si>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</si>
  <si>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</si>
  <si>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</si>
  <si>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</si>
  <si>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</si>
  <si>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</si>
  <si>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</si>
  <si>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</si>
  <si>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</si>
  <si>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</si>
  <si>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</si>
  <si>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</si>
  <si>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</si>
  <si>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</si>
  <si>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</si>
  <si>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</si>
  <si>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</si>
  <si>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</si>
  <si>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</si>
  <si>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</si>
  <si>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</si>
  <si>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</si>
  <si>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</si>
  <si>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</si>
  <si>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</si>
  <si>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</si>
  <si>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</si>
  <si>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</si>
  <si>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</si>
  <si>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</si>
  <si>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</si>
  <si>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</si>
  <si>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</si>
  <si>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</si>
  <si>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</si>
  <si>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</si>
  <si>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</si>
  <si>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</si>
  <si>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</si>
  <si>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</si>
  <si>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</si>
  <si>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</si>
  <si>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</si>
  <si>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</si>
  <si>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</si>
  <si>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</si>
  <si>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</si>
  <si>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</si>
  <si>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</si>
  <si>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</si>
  <si>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</si>
  <si>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</si>
  <si>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</si>
  <si>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</si>
  <si>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</si>
  <si>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</si>
  <si>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</si>
  <si>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</si>
  <si>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</si>
  <si>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</si>
  <si>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</si>
  <si>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</si>
  <si>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</si>
  <si>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</si>
  <si>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</si>
  <si>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</si>
  <si>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</si>
  <si>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</si>
  <si>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</si>
  <si>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</si>
  <si>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</si>
  <si>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</si>
  <si>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</si>
  <si>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</si>
  <si>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</si>
  <si>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</si>
  <si>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</si>
  <si>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</si>
  <si>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</si>
  <si>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</si>
  <si>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</si>
  <si>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</si>
  <si>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</si>
  <si>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</si>
  <si>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</si>
  <si>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</si>
  <si>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</si>
  <si>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</si>
  <si>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</si>
  <si>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</si>
  <si>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</si>
  <si>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</si>
  <si>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</si>
  <si>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</si>
  <si>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</si>
  <si>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</si>
  <si>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</si>
  <si>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</si>
  <si>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</si>
  <si>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</si>
  <si>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</si>
  <si>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</si>
  <si>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</si>
  <si>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</si>
  <si>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</si>
  <si>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</si>
  <si>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</si>
  <si>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</si>
  <si>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</si>
  <si>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</si>
  <si>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</si>
  <si>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</si>
  <si>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</si>
  <si>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</si>
  <si>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</si>
  <si>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</si>
  <si>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</si>
  <si>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</si>
  <si>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</si>
  <si>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</si>
  <si>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</si>
  <si>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</si>
  <si>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</si>
  <si>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</si>
  <si>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</si>
  <si>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</si>
  <si>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</si>
  <si>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</si>
  <si>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</si>
  <si>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</si>
  <si>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</si>
  <si>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</si>
  <si>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</si>
  <si>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</si>
  <si>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</si>
  <si>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</si>
  <si>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</si>
  <si>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</si>
  <si>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</si>
  <si>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</si>
  <si>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</si>
  <si>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</si>
  <si>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</si>
  <si>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</si>
  <si>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</si>
  <si>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</si>
  <si>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</si>
  <si>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</si>
  <si>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</si>
  <si>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</si>
  <si>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</si>
  <si>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</si>
  <si>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</si>
  <si>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</si>
  <si>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</si>
  <si>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</si>
  <si>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</si>
  <si>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</si>
  <si>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</si>
  <si>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</si>
  <si>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</si>
  <si>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</si>
  <si>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</si>
  <si>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</si>
  <si>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</si>
  <si>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</si>
  <si>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</si>
  <si>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</si>
  <si>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</si>
  <si>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</si>
  <si>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</si>
  <si>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</si>
  <si>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</si>
  <si>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</si>
  <si>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</si>
  <si>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</si>
  <si>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</si>
  <si>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</si>
  <si>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</si>
  <si>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</si>
  <si>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</si>
  <si>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</si>
  <si>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</si>
  <si>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</si>
  <si>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</si>
  <si>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</si>
  <si>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</si>
  <si>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</si>
  <si>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</si>
  <si>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</si>
  <si>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</si>
  <si>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</si>
  <si>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</si>
  <si>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</si>
  <si>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</si>
  <si>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</si>
  <si>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</si>
  <si>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</si>
  <si>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</si>
  <si>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</si>
  <si>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</si>
  <si>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</si>
  <si>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</si>
  <si>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</si>
  <si>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</si>
  <si>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</si>
  <si>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</si>
  <si>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</si>
  <si>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</si>
  <si>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</si>
  <si>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</si>
  <si>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</si>
  <si>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</si>
  <si>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</si>
  <si>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</si>
  <si>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</si>
  <si>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</si>
  <si>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</si>
  <si>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</si>
  <si>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</si>
  <si>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</si>
  <si>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</si>
  <si>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</si>
  <si>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</si>
  <si>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</si>
  <si>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</si>
  <si>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</si>
  <si>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</si>
  <si>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</si>
  <si>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</si>
  <si>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</si>
  <si>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</si>
  <si>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</si>
  <si>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</si>
  <si>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</si>
  <si>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</si>
  <si>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</si>
  <si>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</si>
  <si>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</si>
  <si>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</si>
  <si>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</si>
  <si>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</si>
  <si>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</si>
  <si>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</si>
  <si>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</si>
  <si>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</si>
  <si>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</si>
  <si>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</si>
  <si>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</si>
  <si>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</si>
  <si>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</si>
  <si>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</si>
  <si>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</si>
  <si>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</si>
  <si>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</si>
  <si>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</si>
  <si>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</si>
  <si>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</si>
  <si>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</si>
  <si>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</si>
  <si>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</si>
  <si>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</si>
  <si>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</si>
  <si>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</si>
  <si>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</si>
  <si>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</si>
  <si>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</si>
  <si>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</si>
  <si>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</si>
  <si>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</si>
  <si>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</si>
  <si>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</si>
  <si>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</si>
  <si>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</si>
  <si>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</si>
  <si>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</si>
  <si>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</si>
  <si>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</si>
  <si>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</si>
  <si>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</si>
  <si>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</si>
  <si>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</si>
  <si>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</si>
  <si>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</si>
  <si>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</si>
  <si>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</si>
  <si>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</si>
  <si>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</si>
  <si>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</si>
  <si>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</si>
  <si>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</si>
  <si>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</si>
  <si>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</si>
  <si>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</si>
  <si>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</si>
  <si>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</si>
  <si>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</si>
  <si>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</si>
  <si>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</si>
  <si>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</si>
  <si>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</si>
  <si>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</si>
  <si>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</si>
  <si>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</si>
  <si>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</si>
  <si>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</si>
  <si>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</si>
  <si>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</si>
  <si>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</si>
  <si>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</si>
  <si>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</si>
  <si>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</si>
  <si>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</si>
  <si>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</si>
  <si>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</si>
  <si>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</si>
  <si>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</si>
  <si>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</si>
  <si>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</si>
  <si>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</si>
  <si>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</si>
  <si>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</si>
  <si>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</si>
  <si>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</si>
  <si>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</si>
  <si>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</si>
  <si>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</si>
  <si>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</si>
  <si>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</si>
  <si>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</si>
  <si>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</si>
  <si>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</si>
  <si>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</si>
  <si>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</si>
  <si>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</si>
  <si>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</si>
  <si>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</si>
  <si>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</si>
  <si>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</si>
  <si>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</si>
  <si>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</si>
  <si>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</si>
  <si>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</si>
  <si>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</si>
  <si>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</si>
  <si>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</si>
  <si>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</si>
  <si>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</si>
  <si>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</si>
  <si>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</si>
  <si>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</si>
  <si>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</si>
  <si>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</si>
  <si>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</si>
  <si>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</si>
  <si>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</si>
  <si>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</si>
  <si>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</si>
  <si>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</si>
  <si>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</si>
  <si>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</si>
  <si>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</si>
  <si>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</si>
  <si>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</si>
  <si>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</si>
  <si>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</si>
  <si>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</si>
  <si>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</si>
  <si>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</si>
  <si>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</si>
  <si>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</si>
  <si>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</si>
  <si>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</si>
  <si>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</si>
  <si>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</si>
  <si>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</si>
  <si>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</si>
  <si>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</si>
  <si>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</si>
  <si>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</si>
  <si>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</si>
  <si>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</si>
  <si>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</si>
  <si>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</si>
  <si>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</si>
  <si>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</si>
  <si>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</si>
  <si>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</si>
  <si>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</si>
  <si>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</si>
  <si>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</si>
  <si>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</si>
  <si>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</si>
  <si>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</si>
  <si>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</si>
  <si>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</si>
  <si>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</si>
  <si>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</si>
  <si>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</si>
  <si>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</si>
  <si>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</si>
  <si>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</si>
  <si>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</si>
  <si>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</si>
  <si>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</si>
  <si>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</si>
  <si>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</si>
  <si>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</si>
  <si>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</si>
  <si>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</si>
  <si>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</si>
  <si>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</si>
  <si>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</si>
  <si>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</si>
  <si>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</si>
  <si>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</si>
  <si>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</si>
  <si>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</si>
  <si>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</si>
  <si>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</si>
  <si>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</si>
  <si>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</si>
  <si>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</si>
  <si>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</si>
  <si>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</si>
  <si>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</si>
  <si>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</si>
  <si>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</si>
  <si>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</si>
  <si>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</si>
  <si>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</si>
  <si>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</si>
  <si>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</si>
  <si>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</si>
  <si>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</si>
  <si>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</si>
  <si>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</si>
  <si>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</si>
  <si>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</si>
  <si>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</si>
  <si>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</si>
  <si>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</si>
  <si>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</si>
  <si>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</si>
  <si>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</si>
  <si>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</si>
  <si>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</si>
  <si>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</si>
  <si>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</si>
  <si>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</si>
  <si>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</si>
  <si>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</si>
  <si>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</si>
  <si>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</si>
  <si>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</si>
  <si>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</si>
  <si>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</si>
  <si>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</si>
  <si>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</si>
  <si>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</si>
  <si>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</si>
  <si>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</si>
  <si>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</si>
  <si>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</si>
  <si>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</si>
  <si>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</si>
  <si>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</si>
  <si>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</si>
  <si>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</si>
  <si>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</si>
  <si>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</si>
  <si>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</si>
  <si>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</si>
  <si>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</si>
  <si>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</si>
  <si>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</si>
  <si>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</si>
  <si>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</si>
  <si>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</si>
  <si>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</si>
  <si>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</si>
  <si>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</si>
  <si>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</si>
  <si>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</si>
  <si>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</si>
  <si>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</si>
  <si>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</si>
  <si>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</si>
  <si>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</si>
  <si>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</si>
  <si>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</si>
  <si>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</si>
  <si>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</si>
  <si>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</si>
  <si>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</si>
  <si>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</si>
  <si>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</si>
  <si>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</si>
  <si>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</si>
  <si>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</si>
  <si>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</si>
  <si>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</si>
  <si>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</si>
  <si>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</si>
  <si>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</si>
  <si>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</si>
  <si>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</si>
  <si>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</si>
  <si>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</si>
  <si>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</si>
  <si>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</si>
  <si>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</si>
  <si>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</si>
  <si>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</si>
  <si>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</si>
  <si>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</si>
  <si>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</si>
  <si>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</si>
  <si>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</si>
  <si>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</si>
  <si>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</si>
  <si>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</si>
  <si>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</si>
  <si>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</si>
  <si>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</si>
  <si>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</si>
  <si>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</si>
  <si>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</si>
  <si>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</si>
  <si>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</si>
  <si>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</si>
  <si>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</si>
  <si>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</si>
  <si>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</si>
  <si>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</si>
  <si>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</si>
  <si>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</si>
  <si>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</si>
  <si>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</si>
  <si>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</si>
  <si>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</si>
  <si>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</si>
  <si>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</si>
  <si>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</si>
  <si>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</si>
  <si>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</si>
  <si>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</si>
  <si>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</si>
  <si>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</si>
  <si>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</si>
  <si>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</si>
  <si>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</si>
  <si>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</si>
  <si>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</si>
  <si>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</si>
  <si>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</si>
  <si>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</si>
  <si>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</si>
  <si>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</si>
  <si>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</si>
  <si>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</si>
  <si>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</si>
  <si>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</si>
  <si>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</si>
  <si>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</si>
  <si>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</si>
  <si>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</si>
  <si>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</si>
  <si>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</si>
  <si>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</si>
  <si>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</si>
  <si>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</si>
  <si>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</si>
  <si>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</si>
  <si>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</si>
  <si>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</si>
  <si>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</si>
  <si>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</si>
  <si>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</si>
  <si>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</si>
  <si>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</si>
  <si>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</si>
  <si>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</si>
  <si>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</si>
  <si>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</si>
  <si>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</si>
  <si>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</si>
  <si>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</si>
  <si>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</si>
  <si>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</si>
  <si>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</si>
  <si>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</si>
  <si>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</si>
  <si>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</si>
  <si>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</si>
  <si>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</si>
  <si>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</si>
  <si>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</si>
  <si>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</si>
  <si>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</si>
  <si>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</si>
  <si>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</si>
  <si>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</si>
  <si>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</si>
  <si>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</si>
  <si>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</si>
  <si>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</si>
  <si>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</si>
  <si>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</si>
  <si>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</si>
  <si>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</si>
  <si>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</si>
  <si>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</si>
  <si>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</si>
  <si>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</si>
  <si>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</si>
  <si>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</si>
  <si>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</si>
  <si>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</si>
  <si>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</si>
  <si>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</si>
  <si>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</si>
  <si>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</si>
  <si>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</si>
  <si>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</si>
  <si>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</si>
  <si>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</si>
  <si>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</si>
  <si>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</si>
  <si>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</si>
  <si>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</si>
  <si>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</si>
  <si>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</si>
  <si>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</si>
  <si>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</si>
  <si>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</si>
  <si>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</si>
  <si>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</si>
  <si>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</si>
  <si>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</si>
  <si>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</si>
  <si>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</si>
  <si>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</si>
  <si>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</si>
  <si>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</si>
  <si>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</si>
  <si>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</si>
  <si>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</si>
  <si>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</si>
  <si>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</si>
  <si>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</si>
  <si>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</si>
  <si>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</si>
  <si>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</si>
  <si>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</si>
  <si>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</si>
  <si>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</si>
  <si>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</si>
  <si>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</si>
  <si>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</si>
  <si>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</si>
  <si>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</si>
  <si>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</si>
  <si>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</si>
  <si>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</si>
  <si>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</si>
  <si>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</si>
  <si>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</si>
  <si>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</si>
  <si>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</si>
  <si>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</si>
  <si>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</si>
  <si>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</si>
  <si>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</si>
  <si>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</si>
  <si>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</si>
  <si>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</si>
  <si>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</si>
  <si>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</si>
  <si>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</si>
  <si>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</si>
  <si>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</si>
  <si>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</si>
  <si>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</si>
  <si>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</si>
  <si>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</si>
  <si>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</si>
  <si>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</si>
  <si>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</si>
  <si>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</si>
  <si>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</si>
  <si>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</si>
  <si>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</si>
  <si>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</si>
  <si>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</si>
  <si>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</si>
  <si>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</si>
  <si>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</si>
  <si>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</si>
  <si>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</si>
  <si>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</si>
  <si>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</si>
  <si>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</si>
  <si>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</si>
  <si>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</si>
  <si>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</si>
  <si>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</si>
  <si>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</si>
  <si>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</si>
  <si>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</si>
  <si>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</si>
  <si>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</si>
  <si>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</si>
  <si>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</si>
  <si>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</si>
  <si>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</si>
  <si>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</si>
  <si>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</si>
  <si>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</si>
  <si>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</si>
  <si>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</si>
  <si>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</si>
  <si>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</si>
  <si>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</si>
  <si>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</si>
  <si>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</si>
  <si>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</si>
  <si>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</si>
  <si>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</si>
  <si>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</si>
  <si>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</si>
  <si>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</si>
  <si>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</si>
  <si>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</si>
  <si>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</si>
  <si>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</si>
  <si>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</si>
  <si>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</si>
  <si>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</si>
  <si>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</si>
  <si>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</si>
  <si>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</si>
  <si>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</si>
  <si>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</si>
  <si>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</si>
  <si>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</si>
  <si>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</si>
  <si>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</si>
  <si>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</si>
  <si>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</si>
  <si>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</si>
  <si>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</si>
  <si>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</si>
  <si>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</si>
  <si>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</si>
  <si>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</si>
  <si>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</si>
  <si>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</si>
  <si>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</si>
  <si>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</si>
  <si>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</si>
  <si>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</si>
  <si>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</si>
  <si>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</si>
  <si>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</si>
  <si>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</si>
  <si>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</si>
  <si>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</si>
  <si>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</si>
  <si>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</si>
  <si>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</si>
  <si>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</si>
  <si>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</si>
  <si>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</si>
  <si>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</si>
  <si>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</si>
  <si>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</si>
  <si>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</si>
  <si>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</si>
  <si>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</si>
  <si>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</si>
  <si>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</si>
  <si>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</si>
  <si>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</si>
  <si>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</si>
  <si>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</si>
  <si>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</si>
  <si>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</si>
  <si>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</si>
  <si>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</si>
  <si>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</si>
  <si>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</si>
  <si>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</si>
  <si>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</si>
  <si>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</si>
  <si>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</si>
  <si>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</si>
  <si>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</si>
  <si>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</si>
  <si>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</si>
  <si>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</si>
  <si>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</si>
  <si>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</si>
  <si>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</si>
  <si>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</si>
  <si>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</si>
  <si>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</si>
  <si>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</si>
  <si>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</si>
  <si>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</si>
  <si>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</si>
  <si>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</si>
  <si>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</si>
  <si>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</si>
  <si>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</si>
  <si>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</si>
  <si>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</si>
  <si>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</si>
  <si>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</si>
  <si>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</si>
  <si>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</si>
  <si>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</si>
  <si>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</si>
  <si>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</si>
  <si>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</si>
  <si>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</si>
  <si>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</si>
  <si>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</si>
  <si>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</si>
  <si>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</si>
  <si>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</si>
  <si>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</si>
  <si>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</si>
  <si>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</si>
  <si>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</si>
  <si>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</si>
  <si>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</si>
  <si>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</si>
  <si>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</si>
  <si>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</si>
  <si>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</si>
  <si>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</si>
  <si>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</si>
  <si>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</si>
  <si>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</si>
  <si>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</si>
  <si>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</si>
  <si>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</si>
  <si>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</si>
  <si>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</si>
  <si>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</si>
  <si>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</si>
  <si>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</si>
  <si>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</si>
  <si>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</si>
  <si>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</si>
  <si>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</si>
  <si>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</si>
  <si>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</si>
  <si>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</si>
  <si>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</si>
  <si>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</si>
  <si>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</si>
  <si>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</si>
  <si>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</si>
  <si>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</si>
  <si>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</si>
  <si>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</si>
  <si>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</si>
  <si>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</si>
  <si>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</si>
  <si>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</si>
  <si>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</si>
  <si>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</si>
  <si>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</si>
  <si>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</si>
  <si>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</si>
  <si>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</si>
  <si>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</si>
  <si>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</si>
  <si>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</si>
  <si>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</si>
  <si>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</si>
  <si>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</si>
  <si>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</si>
  <si>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</si>
  <si>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</si>
  <si>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</si>
  <si>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</si>
  <si>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</si>
  <si>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</si>
  <si>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</si>
  <si>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</si>
  <si>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</si>
  <si>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</si>
  <si>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</si>
  <si>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</si>
  <si>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</si>
  <si>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</si>
  <si>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</si>
  <si>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</si>
  <si>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</si>
  <si>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</si>
  <si>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</si>
  <si>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</si>
  <si>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</si>
  <si>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</si>
  <si>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</si>
  <si>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</si>
  <si>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</si>
  <si>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</si>
  <si>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</si>
  <si>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</si>
  <si>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</si>
  <si>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</si>
  <si>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</si>
  <si>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</si>
  <si>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</si>
  <si>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</si>
  <si>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</si>
  <si>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</si>
  <si>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</si>
  <si>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</si>
  <si>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</si>
  <si>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</si>
  <si>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</si>
  <si>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</si>
  <si>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</si>
  <si>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</si>
  <si>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</si>
  <si>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</si>
  <si>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</si>
  <si>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</si>
  <si>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</si>
  <si>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</si>
  <si>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</si>
  <si>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</si>
  <si>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</si>
  <si>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</si>
  <si>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</si>
  <si>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</si>
  <si>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</si>
  <si>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</si>
  <si>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</si>
  <si>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</si>
  <si>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</si>
  <si>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</si>
  <si>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</si>
  <si>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</si>
  <si>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</si>
  <si>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</si>
  <si>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</si>
  <si>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</si>
  <si>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</si>
  <si>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</si>
  <si>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</si>
  <si>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</si>
  <si>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</si>
  <si>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</si>
  <si>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</si>
  <si>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</si>
  <si>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</si>
  <si>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</si>
  <si>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</si>
  <si>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</si>
  <si>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</si>
  <si>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</si>
  <si>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</si>
  <si>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</si>
  <si>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</si>
  <si>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</si>
  <si>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</si>
  <si>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</si>
  <si>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</si>
  <si>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</si>
  <si>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</si>
  <si>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</si>
  <si>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</si>
  <si>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</si>
  <si>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</si>
  <si>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</si>
  <si>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</si>
  <si>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</si>
  <si>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</si>
  <si>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</si>
  <si>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</si>
  <si>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</si>
  <si>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</si>
  <si>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</si>
  <si>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</si>
  <si>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</si>
  <si>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</si>
  <si>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</si>
  <si>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</si>
  <si>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</si>
  <si>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</si>
  <si>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</si>
  <si>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</si>
  <si>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</si>
  <si>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</si>
  <si>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</si>
  <si>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</si>
  <si>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</si>
  <si>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</si>
  <si>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</si>
  <si>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</si>
  <si>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</si>
  <si>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</si>
  <si>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</si>
  <si>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</si>
  <si>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</si>
  <si>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</si>
  <si>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</si>
  <si>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</si>
  <si>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</si>
  <si>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</si>
  <si>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</si>
  <si>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</si>
  <si>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</si>
  <si>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</si>
  <si>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</si>
  <si>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</si>
  <si>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</si>
  <si>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</si>
  <si>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</si>
  <si>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</si>
  <si>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</si>
  <si>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</si>
  <si>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</si>
  <si>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</si>
  <si>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</si>
  <si>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</si>
  <si>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</si>
  <si>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</si>
  <si>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</si>
  <si>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</si>
  <si>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</si>
  <si>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</si>
  <si>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</si>
  <si>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</si>
  <si>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</si>
  <si>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</si>
  <si>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</si>
  <si>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</si>
  <si>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</si>
  <si>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</si>
  <si>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</si>
  <si>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</si>
  <si>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</si>
  <si>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</si>
  <si>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</si>
  <si>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</si>
  <si>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</si>
  <si>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</si>
  <si>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</si>
  <si>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</si>
  <si>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</si>
  <si>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</si>
  <si>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</si>
  <si>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</si>
  <si>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</si>
  <si>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</si>
  <si>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</si>
  <si>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</si>
  <si>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</si>
  <si>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</si>
  <si>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</si>
  <si>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</si>
  <si>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</si>
  <si>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</si>
  <si>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</si>
  <si>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</si>
  <si>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</si>
  <si>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</si>
  <si>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</si>
  <si>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</si>
  <si>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</si>
  <si>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</si>
  <si>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</si>
  <si>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</si>
  <si>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</si>
  <si>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</si>
  <si>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</si>
  <si>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</si>
  <si>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</si>
  <si>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</si>
  <si>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</si>
  <si>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</si>
  <si>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</si>
  <si>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</si>
  <si>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</si>
  <si>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</si>
  <si>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</si>
  <si>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</si>
  <si>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</si>
  <si>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</si>
  <si>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</si>
  <si>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</si>
  <si>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</si>
  <si>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</si>
  <si>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</si>
  <si>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</si>
  <si>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</si>
  <si>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</si>
  <si>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</si>
  <si>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</si>
  <si>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</si>
  <si>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</si>
  <si>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</si>
  <si>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</si>
  <si>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</si>
  <si>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</si>
  <si>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</si>
  <si>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</si>
  <si>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</si>
  <si>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</si>
  <si>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</si>
  <si>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</si>
  <si>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</si>
  <si>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</si>
  <si>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</si>
  <si>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</si>
  <si>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</si>
  <si>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</si>
  <si>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</si>
  <si>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</si>
  <si>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</si>
  <si>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</si>
  <si>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</si>
  <si>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</si>
  <si>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</si>
  <si>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</si>
  <si>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</si>
  <si>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</si>
  <si>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</si>
  <si>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</si>
  <si>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</si>
  <si>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</si>
  <si>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</si>
  <si>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</si>
  <si>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</si>
  <si>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</si>
  <si>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</si>
  <si>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</si>
  <si>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</si>
  <si>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</si>
  <si>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</si>
  <si>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</si>
  <si>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</si>
  <si>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</si>
  <si>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</si>
  <si>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</si>
  <si>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</si>
  <si>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</si>
  <si>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</si>
  <si>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</si>
  <si>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</si>
  <si>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</si>
  <si>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</si>
  <si>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</si>
  <si>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</si>
  <si>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</si>
  <si>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</si>
  <si>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</si>
  <si>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</si>
  <si>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</si>
  <si>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</si>
  <si>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</si>
  <si>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</si>
  <si>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</si>
  <si>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</si>
  <si>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</si>
  <si>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</si>
  <si>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</si>
  <si>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</si>
  <si>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</si>
  <si>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</si>
  <si>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</si>
  <si>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</si>
  <si>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</si>
  <si>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</si>
  <si>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</si>
  <si>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</si>
  <si>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</si>
  <si>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</si>
  <si>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</si>
  <si>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</si>
  <si>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</si>
  <si>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</si>
  <si>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</si>
  <si>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</si>
  <si>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</si>
  <si>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</si>
  <si>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</si>
  <si>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</si>
  <si>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</si>
  <si>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</si>
  <si>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</si>
  <si>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</si>
  <si>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</si>
  <si>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</si>
  <si>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</si>
  <si>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</si>
  <si>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</si>
  <si>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</si>
  <si>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</si>
  <si>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</si>
  <si>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</si>
  <si>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</si>
  <si>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</si>
  <si>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</si>
  <si>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</si>
  <si>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</si>
  <si>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</si>
  <si>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</si>
  <si>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</si>
  <si>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</si>
  <si>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</si>
  <si>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</si>
  <si>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</si>
  <si>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</si>
  <si>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</si>
  <si>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</si>
  <si>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</si>
  <si>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</si>
  <si>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</si>
  <si>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</si>
  <si>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</si>
  <si>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</si>
  <si>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</si>
  <si>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</si>
  <si>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</si>
  <si>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</si>
  <si>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</si>
  <si>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</si>
  <si>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</si>
  <si>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</si>
  <si>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</si>
  <si>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</si>
  <si>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</si>
  <si>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</si>
  <si>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</si>
  <si>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</si>
  <si>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</si>
  <si>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</si>
  <si>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</si>
  <si>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</si>
  <si>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</si>
  <si>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</si>
  <si>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</si>
  <si>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</si>
  <si>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</si>
  <si>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</si>
  <si>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</si>
  <si>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</si>
  <si>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</si>
  <si>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</si>
  <si>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</si>
  <si>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</si>
  <si>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</si>
  <si>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</si>
  <si>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</si>
  <si>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</si>
  <si>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</si>
  <si>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</si>
  <si>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</si>
  <si>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</si>
  <si>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</si>
  <si>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</si>
  <si>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</si>
  <si>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</si>
  <si>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</si>
  <si>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</si>
  <si>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</si>
  <si>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</si>
  <si>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</si>
  <si>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</si>
  <si>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</si>
  <si>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</si>
  <si>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</si>
  <si>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</si>
  <si>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</si>
  <si>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</si>
  <si>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</si>
  <si>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</si>
  <si>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</si>
  <si>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</si>
  <si>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</si>
  <si>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</si>
  <si>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</si>
  <si>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</si>
  <si>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</si>
  <si>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</si>
  <si>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</si>
  <si>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</si>
  <si>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</si>
  <si>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</si>
  <si>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</si>
  <si>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</si>
  <si>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</si>
  <si>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</si>
  <si>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</si>
  <si>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</si>
  <si>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</si>
  <si>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</si>
  <si>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</si>
  <si>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</si>
  <si>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</si>
  <si>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</si>
  <si>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</si>
  <si>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</si>
  <si>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</si>
  <si>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</si>
  <si>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</si>
  <si>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</si>
  <si>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</si>
  <si>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</si>
  <si>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</si>
  <si>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</si>
  <si>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</si>
  <si>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</si>
  <si>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</si>
  <si>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</si>
  <si>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</si>
  <si>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</si>
  <si>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</si>
  <si>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</si>
  <si>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</si>
  <si>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</si>
  <si>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</si>
  <si>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</si>
  <si>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</si>
  <si>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</si>
  <si>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</si>
  <si>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</si>
  <si>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</si>
  <si>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</si>
  <si>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</si>
  <si>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</si>
  <si>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</si>
  <si>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</si>
  <si>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</si>
  <si>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</si>
  <si>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</si>
  <si>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</si>
  <si>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</si>
  <si>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</si>
  <si>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</si>
  <si>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</si>
  <si>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</si>
  <si>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</si>
  <si>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</si>
  <si>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</si>
  <si>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</si>
  <si>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</si>
  <si>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</si>
  <si>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</si>
  <si>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</si>
  <si>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</si>
  <si>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</si>
  <si>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</si>
  <si>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</si>
  <si>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</si>
  <si>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</si>
  <si>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</si>
  <si>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</si>
  <si>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</si>
  <si>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</si>
  <si>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</si>
  <si>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</si>
  <si>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</si>
  <si>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</si>
  <si>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</si>
  <si>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</si>
  <si>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</si>
  <si>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</si>
  <si>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</si>
  <si>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</si>
  <si>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</si>
  <si>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</si>
  <si>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</si>
  <si>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</si>
  <si>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</si>
  <si>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</si>
  <si>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</si>
  <si>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</si>
  <si>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</si>
  <si>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</si>
  <si>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</si>
  <si>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</si>
  <si>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</si>
  <si>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</si>
  <si>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</si>
  <si>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</si>
  <si>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</si>
  <si>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</si>
  <si>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</si>
  <si>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</si>
  <si>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</si>
  <si>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</si>
  <si>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</si>
  <si>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</si>
  <si>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</si>
  <si>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</si>
  <si>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</si>
  <si>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</si>
  <si>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</si>
  <si>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</si>
  <si>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</si>
  <si>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</si>
  <si>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</si>
  <si>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</si>
  <si>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</si>
  <si>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</si>
  <si>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</si>
  <si>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</si>
  <si>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</si>
  <si>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</si>
  <si>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</si>
  <si>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</si>
  <si>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</si>
  <si>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</si>
  <si>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</si>
  <si>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</si>
  <si>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</si>
  <si>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</si>
  <si>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</si>
  <si>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</si>
  <si>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</si>
  <si>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</si>
  <si>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</si>
  <si>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</si>
  <si>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</si>
  <si>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</si>
  <si>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</si>
  <si>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</si>
  <si>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</si>
  <si>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</si>
  <si>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</si>
  <si>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</si>
  <si>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</si>
  <si>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</si>
  <si>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</si>
  <si>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</si>
  <si>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</si>
  <si>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</si>
  <si>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</si>
  <si>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</si>
  <si>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</si>
  <si>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</si>
  <si>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</si>
  <si>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</si>
  <si>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</si>
  <si>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</si>
  <si>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</si>
  <si>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</si>
  <si>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</si>
  <si>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</si>
  <si>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</si>
  <si>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</si>
  <si>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</si>
  <si>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</si>
  <si>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</si>
  <si>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</si>
  <si>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</si>
  <si>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</si>
  <si>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</si>
  <si>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</si>
  <si>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</si>
  <si>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</si>
  <si>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</si>
  <si>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</si>
  <si>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</si>
  <si>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</si>
  <si>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</si>
  <si>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</si>
  <si>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</si>
  <si>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</si>
  <si>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</si>
  <si>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</si>
  <si>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</si>
  <si>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</si>
  <si>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</si>
  <si>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</si>
  <si>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</si>
  <si>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</si>
  <si>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</si>
  <si>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</si>
  <si>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</si>
  <si>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</si>
  <si>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</si>
  <si>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</si>
  <si>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</si>
  <si>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</si>
  <si>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</si>
  <si>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</si>
  <si>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</si>
  <si>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</si>
  <si>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</si>
  <si>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</si>
  <si>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</si>
  <si>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</si>
  <si>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</si>
  <si>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</si>
  <si>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</si>
  <si>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</si>
  <si>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</si>
  <si>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</si>
  <si>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</si>
  <si>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</si>
  <si>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</si>
  <si>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</si>
  <si>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</si>
  <si>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</si>
  <si>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</si>
  <si>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</si>
  <si>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</si>
  <si>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</si>
  <si>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</si>
  <si>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</si>
  <si>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</si>
  <si>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</si>
  <si>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</si>
  <si>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</si>
  <si>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</si>
  <si>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</si>
  <si>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</si>
  <si>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</si>
  <si>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</si>
  <si>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</si>
  <si>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</si>
  <si>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</si>
  <si>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</si>
  <si>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</si>
  <si>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</si>
  <si>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</si>
  <si>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</si>
  <si>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</si>
  <si>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</si>
  <si>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</si>
  <si>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</si>
  <si>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</si>
  <si>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</si>
  <si>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</si>
  <si>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</si>
  <si>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</si>
  <si>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</si>
  <si>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</si>
  <si>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</si>
  <si>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</si>
  <si>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</si>
  <si>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</si>
  <si>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</si>
  <si>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</si>
  <si>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</si>
  <si>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</si>
  <si>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</si>
  <si>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</si>
  <si>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</si>
  <si>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</si>
  <si>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</si>
  <si>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</si>
  <si>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</si>
  <si>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</si>
  <si>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</si>
  <si>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</si>
  <si>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</si>
  <si>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</si>
  <si>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</si>
  <si>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</si>
  <si>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</si>
  <si>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</si>
  <si>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</si>
  <si>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</si>
  <si>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</si>
  <si>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</si>
  <si>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</si>
  <si>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</si>
  <si>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</si>
  <si>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</si>
  <si>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</si>
  <si>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</si>
  <si>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</si>
  <si>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</si>
  <si>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</si>
  <si>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</si>
  <si>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</si>
  <si>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</si>
  <si>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</si>
  <si>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</si>
  <si>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</si>
  <si>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</si>
  <si>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</si>
  <si>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</si>
  <si>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</si>
  <si>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</si>
  <si>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</si>
  <si>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</si>
  <si>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</si>
  <si>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</si>
  <si>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</si>
  <si>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</si>
  <si>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</si>
  <si>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</si>
  <si>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</si>
  <si>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</si>
  <si>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</si>
  <si>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</si>
  <si>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</si>
  <si>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</si>
  <si>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</si>
  <si>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</si>
  <si>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</si>
  <si>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</si>
  <si>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</si>
  <si>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</si>
  <si>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</si>
  <si>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</si>
  <si>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</si>
  <si>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</si>
  <si>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</si>
  <si>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</si>
  <si>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</si>
  <si>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</si>
  <si>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</si>
  <si>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</si>
  <si>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</si>
  <si>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</si>
  <si>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</si>
  <si>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</si>
  <si>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</si>
  <si>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</si>
  <si>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</si>
  <si>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</si>
  <si>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</si>
  <si>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</si>
  <si>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</si>
  <si>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</si>
  <si>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</si>
  <si>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</si>
  <si>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</si>
  <si>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</si>
  <si>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</si>
  <si>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</si>
  <si>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</si>
  <si>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</si>
  <si>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</si>
  <si>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</si>
  <si>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</si>
  <si>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</si>
  <si>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</si>
  <si>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</si>
  <si>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</si>
  <si>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</si>
  <si>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</si>
  <si>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</si>
  <si>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</si>
  <si>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</si>
  <si>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</si>
  <si>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</si>
  <si>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</si>
  <si>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</si>
  <si>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</si>
  <si>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</si>
  <si>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</si>
  <si>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</si>
  <si>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</si>
  <si>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</si>
  <si>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</si>
  <si>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</si>
  <si>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</si>
  <si>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</si>
  <si>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</si>
  <si>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</si>
  <si>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</si>
  <si>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</si>
  <si>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</si>
  <si>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</si>
  <si>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</si>
  <si>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</si>
  <si>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</si>
  <si>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</si>
  <si>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</si>
  <si>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</si>
  <si>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</si>
  <si>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</si>
  <si>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</si>
  <si>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</si>
  <si>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</si>
  <si>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</si>
  <si>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</si>
  <si>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</si>
  <si>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</si>
  <si>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</si>
  <si>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</si>
  <si>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</si>
  <si>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</si>
  <si>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</si>
  <si>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</si>
  <si>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</si>
  <si>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</si>
  <si>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</si>
  <si>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</si>
  <si>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</si>
  <si>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</si>
  <si>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</si>
  <si>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</si>
  <si>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</si>
  <si>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</si>
  <si>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</si>
  <si>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</si>
  <si>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</si>
  <si>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</si>
  <si>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</si>
  <si>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</si>
  <si>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</si>
  <si>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</si>
  <si>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</si>
  <si>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</si>
  <si>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</si>
  <si>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</si>
  <si>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</si>
  <si>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</si>
  <si>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</si>
  <si>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</si>
  <si>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</si>
  <si>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</si>
  <si>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</si>
  <si>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</si>
  <si>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</si>
  <si>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</si>
  <si>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</si>
  <si>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</si>
  <si>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</si>
  <si>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</si>
  <si>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</si>
  <si>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</si>
  <si>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</si>
  <si>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</si>
  <si>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</si>
  <si>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</si>
  <si>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</si>
  <si>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</si>
  <si>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</si>
  <si>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</si>
  <si>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</si>
  <si>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</si>
  <si>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</si>
  <si>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</si>
  <si>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</si>
  <si>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</si>
  <si>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</si>
  <si>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</si>
  <si>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</si>
  <si>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</si>
  <si>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</si>
  <si>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</si>
  <si>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</si>
  <si>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</si>
  <si>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</si>
  <si>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</si>
  <si>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</si>
  <si>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</si>
  <si>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</si>
  <si>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</si>
  <si>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</si>
  <si>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</si>
  <si>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</si>
  <si>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</si>
  <si>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</si>
  <si>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</si>
  <si>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</si>
  <si>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</si>
  <si>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</si>
  <si>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</si>
  <si>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</si>
  <si>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</si>
  <si>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</si>
  <si>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</si>
  <si>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</si>
  <si>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</si>
  <si>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</si>
  <si>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</si>
  <si>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</si>
  <si>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</si>
  <si>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</si>
  <si>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</si>
  <si>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</si>
  <si>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</si>
  <si>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</si>
  <si>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</si>
  <si>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</si>
  <si>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</si>
  <si>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</si>
  <si>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</si>
  <si>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</si>
  <si>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</si>
  <si>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</si>
  <si>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</si>
  <si>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</si>
  <si>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</si>
  <si>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</si>
  <si>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</si>
  <si>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</si>
  <si>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</si>
  <si>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</si>
  <si>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</si>
  <si>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</si>
  <si>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</si>
  <si>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</si>
  <si>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</si>
  <si>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</si>
  <si>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</si>
  <si>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</si>
  <si>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</si>
  <si>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</si>
  <si>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</si>
  <si>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</si>
  <si>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</si>
  <si>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</si>
  <si>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</si>
  <si>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</si>
  <si>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</si>
  <si>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</si>
  <si>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</si>
  <si>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</si>
  <si>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</si>
  <si>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</si>
  <si>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</si>
  <si>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</si>
  <si>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</si>
  <si>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</si>
  <si>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</si>
  <si>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</si>
  <si>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</si>
  <si>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</si>
  <si>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</si>
  <si>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</si>
  <si>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</si>
  <si>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</si>
  <si>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</si>
  <si>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</si>
  <si>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</si>
  <si>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</si>
  <si>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</si>
  <si>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</si>
  <si>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</si>
  <si>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</si>
  <si>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</si>
  <si>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</si>
  <si>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</si>
  <si>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</si>
  <si>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</si>
  <si>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</si>
  <si>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</si>
  <si>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</si>
  <si>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</si>
  <si>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</si>
  <si>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</si>
  <si>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</si>
  <si>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</si>
  <si>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</si>
  <si>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</si>
  <si>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</si>
  <si>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</si>
  <si>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</si>
  <si>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</si>
  <si>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</si>
  <si>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</si>
  <si>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</si>
  <si>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</si>
  <si>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</si>
  <si>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</si>
  <si>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</si>
  <si>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</si>
  <si>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</si>
  <si>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</si>
  <si>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</si>
  <si>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</si>
  <si>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</si>
  <si>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</si>
  <si>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</si>
  <si>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</si>
  <si>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</si>
  <si>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</si>
  <si>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</si>
  <si>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</si>
  <si>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</si>
  <si>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</si>
  <si>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</si>
  <si>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</si>
  <si>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</si>
  <si>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</si>
  <si>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</si>
  <si>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</si>
  <si>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</si>
  <si>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</si>
  <si>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</si>
  <si>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</si>
  <si>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</si>
  <si>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</si>
  <si>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</si>
  <si>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</si>
  <si>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</si>
  <si>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</si>
  <si>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</si>
  <si>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</si>
  <si>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</si>
  <si>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</si>
  <si>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</si>
  <si>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</si>
  <si>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</si>
  <si>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</si>
  <si>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</si>
  <si>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</si>
  <si>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</si>
  <si>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</si>
  <si>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</si>
  <si>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</si>
  <si>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</si>
  <si>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</si>
  <si>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</si>
  <si>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</si>
  <si>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</si>
  <si>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</si>
  <si>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</si>
  <si>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</si>
  <si>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</si>
  <si>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</si>
  <si>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</si>
  <si>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</si>
  <si>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</si>
  <si>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</si>
  <si>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</si>
  <si>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</si>
  <si>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</si>
  <si>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</si>
  <si>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</si>
  <si>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</si>
  <si>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</si>
  <si>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</si>
  <si>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</si>
  <si>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</si>
  <si>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</si>
  <si>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</si>
  <si>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</si>
  <si>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</si>
  <si>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</si>
  <si>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</si>
  <si>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</si>
  <si>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</si>
  <si>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</si>
  <si>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</si>
  <si>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</si>
  <si>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</si>
  <si>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</si>
  <si>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</si>
  <si>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</si>
  <si>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</si>
  <si>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</si>
  <si>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</si>
  <si>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</si>
  <si>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</si>
  <si>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</si>
  <si>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</si>
  <si>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</si>
  <si>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</si>
  <si>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</si>
  <si>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</si>
  <si>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</si>
  <si>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</si>
  <si>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</si>
  <si>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</si>
  <si>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</si>
  <si>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</si>
  <si>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</si>
  <si>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</si>
  <si>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</si>
  <si>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</si>
  <si>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</si>
  <si>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</si>
  <si>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</si>
  <si>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</si>
  <si>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</si>
  <si>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</si>
  <si>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</si>
  <si>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</si>
  <si>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</si>
  <si>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</si>
  <si>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</si>
  <si>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</si>
  <si>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</si>
  <si>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</si>
  <si>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</si>
  <si>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</si>
  <si>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</si>
  <si>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</si>
  <si>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</si>
  <si>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</si>
  <si>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</si>
  <si>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</si>
  <si>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</si>
  <si>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</si>
  <si>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</si>
  <si>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</si>
  <si>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</si>
  <si>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</si>
  <si>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</si>
  <si>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</si>
  <si>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</si>
  <si>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</si>
  <si>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</si>
  <si>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</si>
  <si>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</si>
  <si>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</si>
  <si>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</si>
  <si>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</si>
  <si>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</si>
  <si>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</si>
  <si>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</si>
  <si>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</si>
  <si>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</si>
  <si>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</si>
  <si>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</si>
  <si>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</si>
  <si>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</si>
  <si>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</si>
  <si>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</si>
  <si>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</si>
  <si>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</si>
  <si>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</si>
  <si>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</si>
  <si>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</si>
  <si>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</si>
  <si>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</si>
  <si>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</si>
  <si>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</si>
  <si>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</si>
  <si>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</si>
  <si>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</si>
  <si>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</si>
  <si>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</si>
  <si>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</si>
  <si>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</si>
  <si>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</si>
  <si>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</si>
  <si>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</si>
  <si>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</si>
  <si>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</si>
  <si>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</si>
  <si>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</si>
  <si>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</si>
  <si>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</si>
  <si>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</si>
  <si>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</si>
  <si>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</si>
  <si>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</si>
  <si>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</si>
  <si>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</si>
  <si>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</si>
  <si>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</si>
  <si>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</si>
  <si>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</si>
  <si>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</si>
  <si>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</si>
  <si>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</si>
  <si>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</si>
  <si>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</si>
  <si>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</si>
  <si>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</si>
  <si>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</si>
  <si>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</si>
  <si>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</si>
  <si>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</si>
  <si>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</si>
  <si>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</si>
  <si>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</si>
  <si>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</si>
  <si>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</si>
  <si>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</si>
  <si>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</si>
  <si>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</si>
  <si>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</si>
  <si>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</si>
  <si>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</si>
  <si>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</si>
  <si>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</si>
  <si>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</si>
  <si>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</si>
  <si>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</si>
  <si>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</si>
  <si>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</si>
  <si>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</si>
  <si>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</si>
  <si>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</si>
  <si>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</si>
  <si>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</si>
  <si>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</si>
  <si>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</si>
  <si>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</si>
  <si>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</si>
  <si>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</si>
  <si>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</si>
  <si>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</si>
  <si>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</si>
  <si>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</si>
  <si>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</si>
  <si>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</si>
  <si>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</si>
  <si>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</si>
  <si>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</si>
  <si>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</si>
  <si>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</si>
  <si>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</si>
  <si>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</si>
  <si>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</si>
  <si>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</si>
  <si>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</si>
  <si>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</si>
  <si>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</si>
  <si>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</si>
  <si>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</si>
  <si>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</si>
  <si>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</si>
  <si>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</si>
  <si>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</si>
  <si>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</si>
  <si>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</si>
  <si>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</si>
  <si>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</si>
  <si>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</si>
  <si>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</si>
  <si>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</si>
  <si>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</si>
  <si>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</si>
  <si>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</si>
  <si>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</si>
  <si>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</si>
  <si>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</si>
  <si>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</si>
  <si>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</si>
  <si>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</si>
  <si>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</si>
  <si>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</si>
  <si>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</si>
  <si>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</si>
  <si>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</si>
  <si>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</si>
  <si>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</si>
  <si>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</si>
  <si>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</si>
  <si>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</si>
  <si>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</si>
  <si>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</si>
  <si>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</si>
  <si>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</si>
  <si>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</si>
  <si>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</si>
  <si>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</si>
  <si>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</si>
  <si>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</si>
  <si>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</si>
  <si>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</si>
  <si>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</si>
  <si>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</si>
  <si>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</si>
  <si>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</si>
  <si>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</si>
  <si>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</si>
  <si>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</si>
  <si>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</si>
  <si>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</si>
  <si>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</si>
  <si>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</si>
  <si>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</si>
  <si>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</si>
  <si>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</si>
  <si>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</si>
  <si>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</si>
  <si>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</si>
  <si>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</si>
  <si>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</si>
  <si>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</si>
  <si>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</si>
  <si>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</si>
  <si>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</si>
  <si>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</si>
  <si>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</si>
  <si>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</si>
  <si>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</si>
  <si>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</si>
  <si>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</si>
  <si>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</si>
  <si>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</si>
  <si>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</si>
  <si>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</si>
  <si>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</si>
  <si>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</si>
  <si>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</si>
  <si>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</si>
  <si>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</si>
  <si>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</si>
  <si>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</si>
  <si>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</si>
  <si>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</si>
  <si>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</si>
  <si>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</si>
  <si>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</si>
  <si>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</si>
  <si>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</si>
  <si>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</si>
  <si>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</si>
  <si>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</si>
  <si>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</si>
  <si>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</si>
  <si>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</si>
  <si>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</si>
  <si>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</si>
  <si>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</si>
  <si>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</si>
  <si>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</si>
  <si>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</si>
  <si>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</si>
  <si>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</si>
  <si>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</si>
  <si>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</si>
  <si>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</si>
  <si>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</si>
  <si>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</si>
  <si>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</si>
  <si>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</si>
  <si>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</si>
  <si>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</si>
  <si>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</si>
  <si>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</si>
  <si>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</si>
  <si>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</si>
  <si>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</si>
  <si>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</si>
  <si>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</si>
  <si>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</si>
  <si>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</si>
  <si>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</si>
  <si>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</si>
  <si>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</si>
  <si>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</si>
  <si>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</si>
  <si>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</si>
  <si>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</si>
  <si>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</si>
  <si>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</si>
  <si>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</si>
  <si>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</si>
  <si>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</si>
  <si>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</si>
  <si>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</si>
  <si>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</si>
  <si>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</si>
  <si>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</si>
  <si>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</si>
  <si>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</si>
  <si>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</si>
  <si>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</si>
  <si>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</si>
  <si>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</si>
  <si>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</si>
  <si>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</si>
  <si>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</si>
  <si>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</si>
  <si>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</si>
  <si>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</si>
  <si>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</si>
  <si>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</si>
  <si>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</si>
  <si>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</si>
  <si>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</si>
  <si>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</si>
  <si>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</si>
  <si>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</si>
  <si>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</si>
  <si>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</si>
  <si>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</si>
  <si>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</si>
  <si>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</si>
  <si>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</si>
  <si>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</si>
  <si>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</si>
  <si>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</si>
  <si>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</si>
  <si>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</si>
  <si>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</si>
  <si>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</si>
  <si>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</si>
  <si>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</si>
  <si>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</si>
  <si>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</si>
  <si>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</si>
  <si>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</si>
  <si>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</si>
  <si>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</si>
  <si>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</si>
  <si>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</si>
  <si>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</si>
  <si>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</si>
  <si>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</si>
  <si>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</si>
  <si>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</si>
  <si>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</si>
  <si>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</si>
  <si>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</si>
  <si>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</si>
  <si>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</si>
  <si>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</si>
  <si>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</si>
  <si>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</si>
  <si>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</si>
  <si>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</si>
  <si>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</si>
  <si>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</si>
  <si>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</si>
  <si>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</si>
  <si>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</si>
  <si>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</si>
  <si>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</si>
  <si>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</si>
  <si>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</si>
  <si>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</si>
  <si>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</si>
  <si>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</si>
  <si>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</si>
  <si>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</si>
  <si>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</si>
  <si>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</si>
  <si>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</si>
  <si>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</si>
  <si>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</si>
  <si>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</si>
  <si>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</si>
  <si>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</si>
  <si>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</si>
  <si>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</si>
  <si>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</si>
  <si>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</si>
  <si>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</si>
  <si>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</si>
  <si>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</si>
  <si>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</si>
  <si>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</si>
  <si>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</si>
  <si>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</si>
  <si>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</si>
  <si>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</si>
  <si>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</si>
  <si>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</si>
  <si>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</si>
  <si>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</si>
  <si>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</si>
  <si>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</si>
  <si>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</si>
  <si>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</si>
  <si>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</si>
  <si>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</si>
  <si>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</si>
  <si>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</si>
  <si>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</si>
  <si>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</si>
  <si>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</si>
  <si>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</si>
  <si>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</si>
  <si>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</si>
  <si>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</si>
  <si>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</si>
  <si>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</si>
  <si>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</si>
  <si>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</si>
  <si>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</si>
  <si>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</si>
  <si>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</si>
  <si>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</si>
  <si>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</si>
  <si>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</si>
  <si>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</si>
  <si>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</si>
  <si>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</si>
  <si>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</si>
  <si>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</si>
  <si>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</si>
  <si>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</si>
  <si>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</si>
  <si>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</si>
  <si>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</si>
  <si>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</si>
  <si>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</si>
  <si>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</si>
  <si>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</si>
  <si>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</si>
  <si>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</si>
  <si>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</si>
  <si>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</si>
  <si>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</si>
  <si>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</si>
  <si>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</si>
  <si>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</si>
  <si>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</si>
  <si>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</si>
  <si>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</si>
  <si>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</si>
  <si>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</si>
  <si>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</si>
  <si>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</si>
  <si>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</si>
  <si>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</si>
  <si>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</si>
  <si>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</si>
  <si>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</si>
  <si>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</si>
  <si>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</si>
  <si>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</si>
  <si>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</si>
  <si>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</si>
  <si>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</si>
  <si>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</si>
  <si>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</si>
  <si>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</si>
  <si>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</si>
  <si>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</si>
  <si>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</si>
  <si>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</si>
  <si>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</si>
  <si>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</si>
  <si>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</si>
  <si>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</si>
  <si>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</si>
  <si>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</si>
  <si>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</si>
  <si>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</si>
  <si>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</si>
  <si>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</si>
  <si>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</si>
  <si>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</si>
  <si>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</si>
  <si>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</si>
  <si>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</si>
  <si>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</si>
  <si>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</si>
  <si>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</si>
  <si>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</si>
  <si>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</si>
  <si>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</si>
  <si>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</si>
  <si>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</si>
  <si>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</si>
  <si>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</si>
  <si>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</si>
  <si>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</si>
  <si>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</si>
  <si>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</si>
  <si>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</si>
  <si>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</si>
  <si>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</si>
  <si>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</si>
  <si>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</si>
  <si>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</si>
  <si>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</si>
  <si>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</si>
  <si>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</si>
  <si>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</si>
  <si>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</si>
  <si>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</si>
  <si>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</si>
  <si>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</si>
  <si>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</si>
  <si>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</si>
  <si>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</si>
  <si>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</si>
  <si>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</si>
  <si>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</si>
  <si>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</si>
  <si>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</si>
  <si>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</si>
  <si>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</si>
  <si>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</si>
  <si>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</si>
  <si>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</si>
  <si>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</si>
  <si>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</si>
  <si>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</si>
  <si>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</si>
  <si>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</si>
  <si>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</si>
  <si>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</si>
  <si>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</si>
  <si>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</si>
  <si>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</si>
  <si>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</si>
  <si>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</si>
  <si>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</si>
  <si>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</si>
  <si>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</si>
  <si>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</si>
  <si>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</si>
  <si>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</si>
  <si>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</si>
  <si>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</si>
  <si>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</si>
  <si>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</si>
  <si>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</si>
  <si>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</si>
  <si>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</si>
  <si>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</si>
  <si>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</si>
  <si>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</si>
  <si>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</si>
  <si>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</si>
  <si>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</si>
  <si>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</si>
  <si>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</si>
  <si>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</si>
  <si>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</si>
  <si>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</si>
  <si>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</si>
  <si>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</si>
  <si>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</si>
  <si>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</si>
  <si>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</si>
  <si>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</si>
  <si>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</si>
  <si>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</si>
  <si>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</si>
  <si>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</si>
  <si>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</si>
  <si>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</si>
  <si>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</si>
  <si>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</si>
  <si>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</si>
  <si>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</si>
  <si>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</si>
  <si>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</si>
  <si>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</si>
  <si>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</si>
  <si>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</si>
  <si>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</si>
  <si>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</si>
  <si>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</si>
  <si>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</si>
  <si>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</si>
  <si>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</si>
  <si>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</si>
  <si>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</si>
  <si>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</si>
  <si>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</si>
  <si>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</si>
  <si>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</si>
  <si>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</si>
  <si>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</si>
  <si>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</si>
  <si>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</si>
  <si>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</si>
  <si>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</si>
  <si>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</si>
  <si>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</si>
  <si>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</si>
  <si>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</si>
  <si>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</si>
  <si>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</si>
  <si>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</si>
  <si>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</si>
  <si>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</si>
  <si>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</si>
  <si>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</si>
  <si>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</si>
  <si>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</si>
  <si>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</si>
  <si>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</si>
  <si>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</si>
  <si>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</si>
  <si>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</si>
  <si>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</si>
  <si>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</si>
  <si>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</si>
  <si>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</si>
  <si>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</si>
  <si>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</si>
  <si>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</si>
  <si>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</si>
  <si>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</si>
  <si>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</si>
  <si>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</si>
  <si>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</si>
  <si>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</si>
  <si>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</si>
  <si>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</si>
  <si>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</si>
  <si>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</si>
  <si>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</si>
  <si>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</si>
  <si>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</si>
  <si>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</si>
  <si>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</si>
  <si>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</si>
  <si>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</si>
  <si>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</si>
  <si>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</si>
  <si>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</si>
  <si>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</si>
  <si>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</si>
  <si>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</si>
  <si>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</si>
  <si>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</si>
  <si>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</si>
  <si>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</si>
  <si>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</si>
  <si>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</si>
  <si>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</si>
  <si>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</si>
  <si>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</si>
  <si>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</si>
  <si>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</si>
  <si>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</si>
  <si>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</si>
  <si>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</si>
  <si>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</si>
  <si>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</si>
  <si>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</si>
  <si>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</si>
  <si>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</si>
  <si>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</si>
  <si>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</si>
  <si>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</si>
  <si>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</si>
  <si>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</si>
  <si>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</si>
  <si>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</si>
  <si>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</si>
  <si>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</si>
  <si>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</si>
  <si>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</si>
  <si>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</si>
  <si>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</si>
  <si>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</si>
  <si>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</si>
  <si>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</si>
  <si>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</si>
  <si>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</si>
  <si>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</si>
  <si>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</si>
  <si>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</si>
  <si>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</si>
  <si>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</si>
  <si>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</si>
  <si>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</si>
  <si>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</si>
  <si>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</si>
  <si>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</si>
  <si>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</si>
  <si>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</si>
  <si>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</si>
  <si>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</si>
  <si>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</si>
  <si>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</si>
  <si>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</si>
  <si>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</si>
  <si>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</si>
  <si>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</si>
  <si>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</si>
  <si>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</si>
  <si>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</si>
  <si>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</si>
  <si>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</si>
  <si>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</si>
  <si>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</si>
  <si>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</si>
  <si>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</si>
  <si>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</si>
  <si>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</si>
  <si>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</si>
  <si>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</si>
  <si>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</si>
  <si>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</si>
  <si>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</si>
  <si>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</si>
  <si>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</si>
  <si>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</si>
  <si>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</si>
  <si>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</si>
  <si>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</si>
  <si>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</si>
  <si>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</si>
  <si>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</si>
  <si>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</si>
  <si>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</si>
  <si>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</si>
  <si>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</si>
  <si>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</si>
  <si>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</si>
  <si>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</si>
  <si>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</si>
  <si>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</si>
  <si>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</si>
  <si>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</si>
  <si>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</si>
  <si>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</si>
  <si>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</si>
  <si>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</si>
  <si>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</si>
  <si>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</si>
  <si>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</si>
  <si>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</si>
  <si>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</si>
  <si>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</si>
  <si>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</si>
  <si>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</si>
  <si>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</si>
  <si>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</si>
  <si>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</si>
  <si>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</si>
  <si>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</si>
  <si>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</si>
  <si>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</si>
  <si>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</si>
  <si>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</si>
  <si>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</si>
  <si>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</si>
  <si>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</si>
  <si>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</si>
  <si>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</si>
  <si>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</si>
  <si>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</si>
  <si>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</si>
  <si>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</si>
  <si>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</si>
  <si>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</si>
  <si>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</si>
  <si>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</si>
  <si>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</si>
  <si>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</si>
  <si>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</si>
  <si>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</si>
  <si>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</si>
  <si>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</si>
  <si>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</si>
  <si>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</si>
  <si>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</si>
  <si>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</si>
  <si>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</si>
  <si>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</si>
  <si>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</si>
  <si>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</si>
  <si>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</si>
  <si>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</si>
  <si>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</si>
  <si>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</si>
  <si>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</si>
  <si>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</si>
  <si>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</si>
  <si>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</si>
  <si>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</si>
  <si>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</si>
  <si>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</si>
  <si>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</si>
  <si>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</si>
  <si>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</si>
  <si>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</si>
  <si>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</si>
  <si>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</si>
  <si>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</si>
  <si>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</si>
  <si>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</si>
  <si>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</si>
  <si>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</si>
  <si>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</si>
  <si>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</si>
  <si>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</si>
  <si>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</si>
  <si>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</si>
  <si>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</si>
  <si>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</si>
  <si>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</si>
  <si>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</si>
  <si>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</si>
  <si>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</si>
  <si>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</si>
  <si>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</si>
  <si>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</si>
  <si>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</si>
  <si>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</si>
  <si>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</si>
  <si>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</si>
  <si>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</si>
  <si>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</si>
  <si>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</si>
  <si>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</si>
  <si>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</si>
  <si>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</si>
  <si>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</si>
  <si>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</si>
  <si>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</si>
  <si>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</si>
  <si>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</si>
  <si>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</si>
  <si>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</si>
  <si>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</si>
  <si>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</si>
  <si>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</si>
  <si>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</si>
  <si>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</si>
  <si>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</si>
  <si>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</si>
  <si>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</si>
  <si>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</si>
  <si>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</si>
  <si>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</si>
  <si>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</si>
  <si>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</si>
  <si>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</si>
  <si>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</si>
  <si>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</si>
  <si>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</si>
  <si>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</si>
  <si>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</si>
  <si>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</si>
  <si>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</si>
  <si>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</si>
  <si>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</si>
  <si>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</si>
  <si>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</si>
  <si>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</si>
  <si>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</si>
  <si>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</si>
  <si>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</si>
  <si>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</si>
  <si>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</si>
  <si>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</si>
  <si>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</si>
  <si>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</si>
  <si>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</si>
  <si>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</si>
  <si>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</si>
  <si>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</si>
  <si>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</si>
  <si>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</si>
  <si>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</si>
  <si>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</si>
  <si>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</si>
  <si>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</si>
  <si>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</si>
  <si>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</si>
  <si>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</si>
  <si>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</si>
  <si>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</si>
  <si>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</si>
  <si>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</si>
  <si>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</si>
  <si>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</si>
  <si>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</si>
  <si>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</si>
  <si>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</si>
  <si>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</si>
  <si>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</si>
  <si>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</si>
  <si>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</si>
  <si>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</si>
  <si>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</si>
  <si>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</si>
  <si>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</si>
  <si>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</si>
  <si>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</si>
  <si>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</si>
  <si>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</si>
  <si>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</si>
  <si>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</si>
  <si>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</si>
  <si>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</si>
  <si>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</si>
  <si>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</si>
  <si>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</si>
  <si>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</si>
  <si>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</si>
  <si>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</si>
  <si>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</si>
  <si>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</si>
  <si>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</si>
  <si>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</si>
  <si>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</si>
  <si>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</si>
  <si>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</si>
  <si>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</si>
  <si>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</si>
  <si>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</si>
  <si>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</si>
  <si>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</si>
  <si>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</si>
  <si>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</si>
  <si>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</si>
  <si>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</si>
  <si>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</si>
  <si>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</si>
  <si>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</si>
  <si>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</si>
  <si>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</si>
  <si>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</si>
  <si>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</si>
  <si>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</si>
  <si>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</si>
  <si>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</si>
  <si>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</si>
  <si>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</si>
  <si>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</si>
  <si>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</si>
  <si>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</si>
  <si>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</si>
  <si>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</si>
  <si>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</si>
  <si>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</si>
  <si>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</si>
  <si>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</si>
  <si>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</si>
  <si>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</si>
  <si>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</si>
  <si>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</si>
  <si>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</si>
  <si>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</si>
  <si>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</si>
  <si>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</si>
  <si>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</si>
  <si>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</si>
  <si>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</si>
  <si>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</si>
  <si>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</si>
  <si>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</si>
  <si>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</si>
  <si>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</si>
  <si>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</si>
  <si>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</si>
  <si>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</si>
  <si>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</si>
  <si>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</si>
  <si>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</si>
  <si>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</si>
  <si>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</si>
  <si>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</si>
  <si>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</si>
  <si>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</si>
  <si>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</si>
  <si>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</si>
  <si>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</si>
  <si>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</si>
  <si>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</si>
  <si>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</si>
  <si>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</si>
  <si>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</si>
  <si>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</si>
  <si>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</si>
  <si>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</si>
  <si>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</si>
  <si>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</si>
  <si>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</si>
  <si>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</si>
  <si>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</si>
  <si>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</si>
  <si>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</si>
  <si>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</si>
  <si>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</si>
  <si>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</si>
  <si>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</si>
  <si>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</si>
  <si>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</si>
  <si>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</si>
  <si>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</si>
  <si>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</si>
  <si>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</si>
  <si>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</si>
  <si>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</si>
  <si>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</si>
  <si>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</si>
  <si>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</si>
  <si>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</si>
  <si>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</si>
  <si>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</si>
  <si>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</si>
  <si>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</si>
  <si>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</si>
  <si>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</si>
  <si>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</si>
  <si>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</si>
  <si>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</si>
  <si>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</si>
  <si>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</si>
  <si>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</si>
  <si>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</si>
  <si>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</si>
  <si>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</si>
  <si>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</si>
  <si>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</si>
  <si>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</si>
  <si>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</si>
  <si>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</si>
  <si>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</si>
  <si>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</si>
  <si>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</si>
  <si>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</si>
  <si>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</si>
  <si>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</si>
  <si>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</si>
  <si>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</si>
  <si>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</si>
  <si>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</si>
  <si>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</si>
  <si>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</si>
  <si>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</si>
  <si>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</si>
  <si>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</si>
  <si>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</si>
  <si>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</si>
  <si>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</si>
  <si>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</si>
  <si>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</si>
  <si>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</si>
  <si>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</si>
  <si>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</si>
  <si>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</si>
  <si>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</si>
  <si>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</si>
  <si>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</si>
  <si>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</si>
  <si>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</si>
  <si>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</si>
  <si>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</si>
  <si>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</si>
  <si>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</si>
  <si>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</si>
  <si>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</si>
  <si>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</si>
  <si>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</si>
  <si>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</si>
  <si>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</si>
  <si>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</si>
  <si>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</si>
  <si>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</si>
  <si>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</si>
  <si>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</si>
  <si>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</si>
  <si>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</si>
  <si>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</si>
  <si>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</si>
  <si>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</si>
  <si>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</si>
  <si>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</si>
  <si>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</si>
  <si>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</si>
  <si>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</si>
  <si>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</si>
  <si>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</si>
  <si>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</si>
  <si>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</si>
  <si>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</si>
  <si>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</si>
  <si>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</si>
  <si>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</si>
  <si>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</si>
  <si>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</si>
  <si>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</si>
  <si>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</si>
  <si>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</si>
  <si>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</si>
  <si>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</si>
  <si>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</si>
  <si>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</si>
  <si>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</si>
  <si>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</si>
  <si>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</si>
  <si>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</si>
  <si>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</si>
  <si>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</si>
  <si>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</si>
  <si>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</si>
  <si>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</si>
  <si>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</si>
  <si>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</si>
  <si>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</si>
  <si>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</si>
  <si>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</si>
  <si>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</si>
  <si>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</si>
  <si>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</si>
  <si>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</si>
  <si>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</si>
  <si>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</si>
  <si>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</si>
  <si>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</si>
  <si>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</si>
  <si>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</si>
  <si>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</si>
  <si>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</si>
  <si>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</si>
  <si>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</si>
  <si>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</si>
  <si>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</si>
  <si>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</si>
  <si>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</si>
  <si>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</si>
  <si>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</si>
  <si>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</si>
  <si>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</si>
  <si>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</si>
  <si>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</si>
  <si>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</si>
  <si>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</si>
  <si>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</si>
  <si>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</si>
  <si>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</si>
  <si>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</si>
  <si>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</si>
  <si>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</si>
  <si>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</si>
  <si>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</si>
  <si>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</si>
  <si>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</si>
  <si>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</si>
  <si>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</si>
  <si>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</si>
  <si>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</si>
  <si>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</si>
  <si>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</si>
  <si>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</si>
  <si>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</si>
  <si>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</si>
  <si>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</si>
  <si>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</si>
  <si>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</si>
  <si>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</si>
  <si>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</si>
  <si>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</si>
  <si>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</si>
  <si>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</si>
  <si>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</si>
  <si>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</si>
  <si>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</si>
  <si>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</si>
  <si>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</si>
  <si>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</si>
  <si>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</si>
  <si>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</si>
  <si>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</si>
  <si>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</si>
  <si>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</si>
  <si>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</si>
  <si>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</si>
  <si>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</si>
  <si>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</si>
  <si>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</si>
  <si>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</si>
  <si>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</si>
  <si>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</si>
  <si>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</si>
  <si>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</si>
  <si>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</si>
  <si>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</si>
  <si>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</si>
  <si>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</si>
  <si>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</si>
  <si>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</si>
  <si>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</si>
  <si>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</si>
  <si>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</si>
  <si>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</si>
  <si>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</si>
  <si>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</si>
  <si>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</si>
  <si>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</si>
  <si>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</si>
  <si>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</si>
  <si>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</si>
  <si>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</si>
  <si>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</si>
  <si>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</si>
  <si>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</si>
  <si>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</si>
  <si>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</si>
  <si>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</si>
  <si>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</si>
  <si>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</si>
  <si>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</si>
  <si>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</si>
  <si>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</si>
  <si>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</si>
  <si>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</si>
  <si>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</si>
  <si>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</si>
  <si>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</si>
  <si>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</si>
  <si>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</si>
  <si>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</si>
  <si>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</si>
  <si>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</si>
  <si>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</si>
  <si>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</si>
  <si>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</si>
  <si>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</si>
  <si>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</si>
  <si>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</si>
  <si>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</si>
  <si>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</si>
  <si>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</si>
  <si>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</si>
  <si>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</si>
  <si>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</si>
  <si>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</si>
  <si>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</si>
  <si>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</si>
  <si>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</si>
  <si>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</si>
  <si>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</si>
  <si>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</si>
  <si>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</si>
  <si>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</si>
  <si>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</si>
  <si>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</si>
  <si>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</si>
  <si>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</si>
  <si>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</si>
  <si>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</si>
  <si>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</si>
  <si>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</si>
  <si>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</si>
  <si>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</si>
  <si>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</si>
  <si>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</si>
  <si>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</si>
  <si>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</si>
  <si>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</si>
  <si>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</si>
  <si>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</si>
  <si>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</si>
  <si>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</si>
  <si>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</si>
  <si>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</si>
  <si>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</si>
  <si>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</si>
  <si>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</si>
  <si>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</si>
  <si>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</si>
  <si>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</si>
  <si>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</si>
  <si>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</si>
  <si>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</si>
  <si>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</si>
  <si>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</si>
  <si>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</si>
  <si>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</si>
  <si>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</si>
  <si>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</si>
  <si>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</si>
  <si>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</si>
  <si>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</si>
  <si>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</si>
  <si>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</si>
  <si>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</si>
  <si>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</si>
  <si>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</si>
  <si>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</si>
  <si>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</si>
  <si>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</si>
  <si>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</si>
  <si>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</si>
  <si>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</si>
  <si>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</si>
  <si>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</si>
  <si>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</si>
  <si>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</si>
  <si>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</si>
  <si>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</si>
  <si>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</si>
  <si>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</si>
  <si>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</si>
  <si>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</si>
  <si>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</si>
  <si>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</si>
  <si>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</si>
  <si>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</si>
  <si>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</si>
  <si>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</si>
  <si>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</si>
  <si>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</si>
  <si>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</si>
  <si>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</si>
  <si>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</si>
  <si>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</si>
  <si>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</si>
  <si>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</si>
  <si>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</si>
  <si>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</si>
  <si>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</si>
  <si>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</si>
  <si>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</si>
  <si>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</si>
  <si>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</si>
  <si>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</si>
  <si>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</si>
  <si>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</si>
  <si>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</si>
  <si>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</si>
  <si>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</si>
  <si>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</si>
  <si>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</si>
  <si>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</si>
  <si>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</si>
  <si>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</si>
  <si>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</si>
  <si>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</si>
  <si>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</si>
  <si>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</si>
  <si>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</si>
  <si>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</si>
  <si>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</si>
  <si>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</si>
  <si>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</si>
  <si>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</si>
  <si>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</si>
  <si>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</si>
  <si>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</si>
  <si>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</si>
  <si>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</si>
  <si>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</si>
  <si>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</si>
  <si>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</si>
  <si>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</si>
  <si>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</si>
  <si>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</si>
  <si>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</si>
  <si>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</si>
  <si>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</si>
  <si>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</si>
  <si>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</si>
  <si>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</si>
  <si>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</si>
  <si>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</si>
  <si>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</si>
  <si>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</si>
  <si>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</si>
  <si>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</si>
  <si>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</si>
  <si>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</si>
  <si>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</si>
  <si>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</si>
  <si>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</si>
  <si>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</si>
  <si>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</si>
  <si>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</si>
  <si>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</si>
  <si>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</si>
  <si>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</si>
  <si>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</si>
  <si>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</si>
  <si>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</si>
  <si>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</si>
  <si>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</si>
  <si>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</si>
  <si>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</si>
  <si>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</si>
  <si>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</si>
  <si>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</si>
  <si>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</si>
  <si>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</si>
  <si>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</si>
  <si>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</si>
  <si>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</si>
  <si>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</si>
  <si>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</si>
  <si>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</si>
  <si>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</si>
  <si>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</si>
  <si>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</si>
  <si>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</si>
  <si>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</si>
  <si>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</si>
  <si>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</si>
  <si>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</si>
  <si>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</si>
  <si>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</si>
  <si>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</si>
  <si>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</si>
  <si>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</si>
  <si>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</si>
  <si>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</si>
  <si>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</si>
  <si>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</si>
  <si>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</si>
  <si>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</si>
  <si>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</si>
  <si>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</si>
  <si>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</si>
  <si>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</si>
  <si>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</si>
  <si>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</si>
  <si>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</si>
  <si>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</si>
  <si>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</si>
  <si>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</si>
  <si>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</si>
  <si>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</si>
  <si>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</si>
  <si>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</si>
  <si>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</si>
  <si>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</si>
  <si>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</si>
  <si>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</si>
  <si>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</si>
  <si>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</si>
  <si>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</si>
  <si>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</si>
  <si>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</si>
  <si>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</si>
  <si>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</si>
  <si>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</si>
  <si>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</si>
  <si>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</si>
  <si>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</si>
  <si>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</si>
  <si>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</si>
  <si>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</si>
  <si>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</si>
  <si>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</si>
  <si>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</si>
  <si>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</si>
  <si>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</si>
  <si>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</si>
  <si>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</si>
  <si>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</si>
  <si>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</si>
  <si>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</si>
  <si>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</si>
  <si>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</si>
  <si>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</si>
  <si>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</si>
  <si>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</si>
  <si>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</si>
  <si>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</si>
  <si>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</si>
  <si>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</si>
  <si>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</si>
  <si>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</si>
  <si>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</si>
  <si>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</si>
  <si>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</si>
  <si>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</si>
  <si>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</si>
  <si>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</si>
  <si>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</si>
  <si>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</si>
  <si>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</si>
  <si>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</si>
  <si>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</si>
  <si>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</si>
  <si>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</si>
  <si>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</si>
  <si>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</si>
  <si>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</si>
  <si>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</si>
  <si>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</si>
  <si>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</si>
  <si>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</si>
  <si>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</si>
  <si>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</si>
  <si>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</si>
  <si>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</si>
  <si>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</si>
  <si>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</si>
  <si>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</si>
  <si>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</si>
  <si>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</si>
  <si>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</si>
  <si>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</si>
  <si>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</si>
  <si>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</si>
  <si>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</si>
  <si>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</si>
  <si>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</si>
  <si>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</si>
  <si>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</si>
  <si>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</si>
  <si>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</si>
  <si>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</si>
  <si>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</si>
  <si>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</si>
  <si>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</si>
  <si>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</si>
  <si>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</si>
  <si>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</si>
  <si>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</si>
  <si>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</si>
  <si>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</si>
  <si>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</si>
  <si>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</si>
  <si>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</si>
  <si>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</si>
  <si>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</si>
  <si>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</si>
  <si>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</si>
  <si>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</si>
  <si>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</si>
  <si>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</si>
  <si>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</si>
  <si>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</si>
  <si>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</si>
  <si>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</si>
  <si>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</si>
  <si>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</si>
  <si>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</si>
  <si>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</si>
  <si>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</si>
  <si>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</si>
  <si>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</si>
  <si>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</si>
  <si>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</si>
  <si>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</si>
  <si>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</si>
  <si>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</si>
  <si>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</si>
  <si>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</si>
  <si>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</si>
  <si>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</si>
  <si>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</si>
  <si>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</si>
  <si>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</si>
  <si>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</si>
  <si>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</si>
  <si>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</si>
  <si>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</si>
  <si>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</si>
  <si>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</si>
  <si>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</si>
  <si>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</si>
  <si>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</si>
  <si>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</si>
  <si>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</si>
  <si>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</si>
  <si>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</si>
  <si>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</si>
  <si>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</si>
  <si>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</si>
  <si>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</si>
  <si>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</si>
  <si>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</si>
  <si>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</si>
  <si>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</si>
  <si>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</si>
  <si>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</si>
  <si>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</si>
  <si>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</si>
  <si>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</si>
  <si>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</si>
  <si>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</si>
  <si>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</si>
  <si>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</si>
  <si>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</si>
  <si>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</si>
  <si>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</si>
  <si>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</si>
  <si>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</si>
  <si>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</si>
  <si>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</si>
  <si>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</si>
  <si>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</si>
  <si>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</si>
  <si>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</si>
  <si>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</si>
  <si>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</si>
  <si>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</si>
  <si>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</si>
  <si>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</si>
  <si>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</si>
  <si>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</si>
  <si>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</si>
  <si>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</si>
  <si>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</si>
  <si>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</si>
  <si>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</si>
  <si>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</si>
  <si>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</si>
  <si>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</si>
  <si>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</si>
  <si>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</si>
  <si>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</si>
  <si>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</si>
  <si>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</si>
  <si>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</si>
  <si>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</si>
  <si>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</si>
  <si>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</si>
  <si>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</si>
  <si>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</si>
  <si>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</si>
  <si>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</si>
  <si>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</si>
  <si>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</si>
  <si>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</si>
  <si>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</si>
  <si>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</si>
  <si>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</si>
  <si>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</si>
  <si>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</si>
  <si>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</si>
  <si>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</si>
  <si>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</si>
  <si>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</si>
  <si>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</si>
  <si>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</si>
  <si>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</si>
  <si>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</si>
  <si>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</si>
  <si>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</si>
  <si>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</si>
  <si>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</si>
  <si>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</si>
  <si>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</si>
  <si>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</si>
  <si>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</si>
  <si>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</si>
  <si>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</si>
  <si>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</si>
  <si>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</si>
  <si>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</si>
  <si>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</si>
  <si>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</si>
  <si>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</si>
  <si>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</si>
  <si>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</si>
  <si>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</si>
  <si>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</si>
  <si>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</si>
  <si>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</si>
  <si>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</si>
  <si>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</si>
  <si>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</si>
  <si>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</si>
  <si>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</si>
  <si>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</si>
  <si>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</si>
  <si>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</si>
  <si>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</si>
  <si>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</si>
  <si>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</si>
  <si>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</si>
  <si>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</si>
  <si>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</si>
  <si>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</si>
  <si>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</si>
  <si>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</si>
  <si>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</si>
  <si>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</si>
  <si>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</si>
  <si>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</si>
  <si>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</si>
  <si>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</si>
  <si>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</si>
  <si>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</si>
  <si>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</si>
  <si>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</si>
  <si>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</si>
  <si>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</si>
  <si>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</si>
  <si>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</si>
  <si>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</si>
  <si>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</si>
  <si>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</si>
  <si>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</si>
  <si>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</si>
  <si>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</si>
  <si>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</si>
  <si>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</si>
  <si>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</si>
  <si>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</si>
  <si>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</si>
  <si>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</si>
  <si>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</si>
  <si>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</si>
  <si>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</si>
  <si>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</si>
  <si>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</si>
  <si>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</si>
  <si>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</si>
  <si>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</si>
  <si>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</si>
  <si>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</si>
  <si>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</si>
  <si>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</si>
  <si>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</si>
  <si>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</si>
  <si>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</si>
  <si>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</si>
  <si>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</si>
  <si>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</si>
  <si>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</si>
  <si>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</si>
  <si>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</si>
  <si>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</si>
  <si>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</si>
  <si>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</si>
  <si>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</si>
  <si>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</si>
  <si>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</si>
  <si>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</si>
  <si>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</si>
  <si>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</si>
  <si>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</si>
  <si>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</si>
  <si>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</si>
  <si>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</si>
  <si>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</si>
  <si>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</si>
  <si>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</si>
  <si>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</si>
  <si>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</si>
  <si>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</si>
  <si>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</si>
  <si>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</si>
  <si>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</si>
  <si>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</si>
  <si>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</si>
  <si>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</si>
  <si>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</si>
  <si>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</si>
  <si>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</si>
  <si>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</si>
  <si>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</si>
  <si>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</si>
  <si>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</si>
  <si>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</si>
  <si>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</si>
  <si>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</si>
  <si>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</si>
  <si>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</si>
  <si>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</si>
  <si>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</si>
  <si>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</si>
  <si>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</si>
  <si>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</si>
  <si>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</si>
  <si>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</si>
  <si>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</si>
  <si>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</si>
  <si>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</si>
  <si>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</si>
  <si>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</si>
  <si>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</si>
  <si>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</si>
  <si>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</si>
  <si>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</si>
  <si>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</si>
  <si>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</si>
  <si>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</si>
  <si>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</si>
  <si>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</si>
  <si>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</si>
  <si>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</si>
  <si>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</si>
  <si>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</si>
  <si>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</si>
  <si>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</si>
  <si>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</si>
  <si>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</si>
  <si>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</si>
  <si>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</si>
  <si>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</si>
  <si>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</si>
  <si>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</si>
  <si>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</si>
  <si>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</si>
  <si>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</si>
  <si>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</si>
  <si>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</si>
  <si>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</si>
  <si>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</si>
  <si>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</si>
  <si>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</si>
  <si>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</si>
  <si>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</si>
  <si>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</si>
  <si>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</si>
  <si>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</si>
  <si>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</si>
  <si>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</si>
  <si>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</si>
  <si>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</si>
  <si>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</si>
  <si>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</si>
  <si>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</si>
  <si>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</si>
  <si>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</si>
  <si>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</si>
  <si>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</si>
  <si>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</si>
  <si>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</si>
  <si>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</si>
  <si>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</si>
  <si>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</si>
  <si>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</si>
  <si>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</si>
  <si>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</si>
  <si>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</si>
  <si>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</si>
  <si>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</si>
  <si>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</si>
  <si>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</si>
  <si>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</si>
  <si>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</si>
  <si>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</si>
  <si>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</si>
  <si>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</si>
  <si>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</si>
  <si>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</si>
  <si>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</si>
  <si>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</si>
  <si>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</si>
  <si>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</si>
  <si>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</si>
  <si>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</si>
  <si>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</si>
  <si>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</si>
  <si>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</si>
  <si>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</si>
  <si>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</si>
  <si>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</si>
  <si>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</si>
  <si>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</si>
  <si>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</si>
  <si>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</si>
  <si>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</si>
  <si>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</si>
  <si>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</si>
  <si>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</si>
  <si>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</si>
  <si>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</si>
  <si>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</si>
  <si>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</si>
  <si>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</si>
  <si>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</si>
  <si>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</si>
  <si>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</si>
  <si>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</si>
  <si>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</si>
  <si>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</si>
  <si>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</si>
  <si>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</si>
  <si>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</si>
  <si>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</si>
  <si>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</si>
  <si>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</si>
  <si>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</si>
  <si>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</si>
  <si>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</si>
  <si>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</si>
  <si>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</si>
  <si>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</si>
  <si>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</si>
  <si>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</si>
  <si>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</si>
  <si>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</si>
  <si>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</si>
  <si>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</si>
  <si>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</si>
  <si>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</si>
  <si>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</si>
  <si>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</si>
  <si>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</si>
  <si>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</si>
  <si>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</si>
  <si>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</si>
  <si>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</si>
  <si>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</si>
  <si>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</si>
  <si>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</si>
  <si>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</si>
  <si>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</si>
  <si>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</si>
  <si>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</si>
  <si>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</si>
  <si>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</si>
  <si>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</si>
  <si>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</si>
  <si>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</si>
  <si>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</si>
  <si>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</si>
  <si>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</si>
  <si>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</si>
  <si>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</si>
  <si>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</si>
  <si>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</si>
  <si>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</si>
  <si>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</si>
  <si>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</si>
  <si>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</si>
  <si>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</si>
  <si>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</si>
  <si>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</si>
  <si>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</si>
  <si>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</si>
  <si>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</si>
  <si>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</si>
  <si>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</si>
  <si>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</si>
  <si>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</si>
  <si>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</si>
  <si>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</si>
  <si>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</si>
  <si>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</si>
  <si>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</si>
  <si>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</si>
  <si>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</si>
  <si>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</si>
  <si>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</si>
  <si>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</si>
  <si>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</si>
  <si>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</si>
  <si>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</si>
  <si>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</si>
  <si>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</si>
  <si>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</si>
  <si>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</si>
  <si>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</si>
  <si>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</si>
  <si>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</si>
  <si>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</si>
  <si>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</si>
  <si>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</si>
  <si>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</si>
  <si>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</si>
  <si>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</si>
  <si>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</si>
  <si>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</si>
  <si>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</si>
  <si>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</si>
  <si>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</si>
  <si>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</si>
  <si>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</si>
  <si>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</si>
  <si>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</si>
  <si>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</si>
  <si>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</si>
  <si>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</si>
  <si>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</si>
  <si>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</si>
  <si>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</si>
  <si>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</si>
  <si>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</si>
  <si>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</si>
  <si>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</si>
  <si>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</si>
  <si>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</si>
  <si>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</si>
  <si>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</si>
  <si>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</si>
  <si>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</si>
  <si>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</si>
  <si>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</si>
  <si>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</si>
  <si>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</si>
  <si>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</si>
  <si>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</si>
  <si>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</si>
  <si>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</si>
  <si>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</si>
  <si>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</si>
  <si>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</si>
  <si>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</si>
  <si>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</si>
  <si>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</si>
  <si>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</si>
  <si>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</si>
  <si>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</si>
  <si>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</si>
  <si>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</si>
  <si>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</si>
  <si>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</si>
  <si>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</si>
  <si>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</si>
  <si>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</si>
  <si>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</si>
  <si>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</si>
  <si>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</si>
  <si>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</si>
  <si>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</si>
  <si>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</si>
  <si>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</si>
  <si>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</si>
  <si>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</si>
  <si>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</si>
  <si>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</si>
  <si>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</si>
  <si>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</si>
  <si>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</si>
  <si>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</si>
  <si>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</si>
  <si>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</si>
  <si>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</si>
  <si>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</si>
  <si>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</si>
  <si>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</si>
  <si>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</si>
  <si>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</si>
  <si>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</si>
  <si>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</si>
  <si>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</si>
  <si>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</si>
  <si>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</si>
  <si>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</si>
  <si>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</si>
  <si>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</si>
  <si>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</si>
  <si>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</si>
  <si>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</si>
  <si>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</si>
  <si>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</si>
  <si>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</si>
  <si>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</si>
  <si>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</si>
  <si>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</si>
  <si>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</si>
  <si>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</si>
  <si>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</si>
  <si>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</si>
  <si>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</si>
  <si>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</si>
  <si>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</si>
  <si>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</si>
  <si>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</si>
  <si>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</si>
  <si>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</si>
  <si>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</si>
  <si>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</si>
  <si>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</si>
  <si>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</si>
  <si>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</si>
  <si>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</si>
  <si>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</si>
  <si>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</si>
  <si>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</si>
  <si>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</si>
  <si>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</si>
  <si>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</si>
  <si>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</si>
  <si>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</si>
  <si>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</si>
  <si>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</si>
  <si>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</si>
  <si>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</si>
  <si>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</si>
  <si>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</si>
  <si>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</si>
  <si>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</si>
  <si>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</si>
  <si>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</si>
  <si>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</si>
  <si>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</si>
  <si>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</si>
  <si>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</si>
  <si>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</si>
  <si>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</si>
  <si>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</si>
  <si>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</si>
  <si>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</si>
  <si>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</si>
  <si>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</si>
  <si>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</si>
  <si>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</si>
  <si>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</si>
  <si>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</si>
  <si>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</si>
  <si>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</si>
  <si>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</si>
  <si>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</si>
  <si>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</si>
  <si>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</si>
  <si>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</si>
  <si>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</si>
  <si>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</si>
  <si>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</si>
  <si>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</si>
  <si>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</si>
  <si>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</si>
  <si>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</si>
  <si>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</si>
  <si>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</si>
  <si>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</si>
  <si>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</si>
  <si>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</si>
  <si>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</si>
  <si>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</si>
  <si>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</si>
  <si>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</si>
  <si>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</si>
  <si>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</si>
  <si>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</si>
  <si>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</si>
  <si>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</si>
  <si>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</si>
  <si>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</si>
  <si>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</si>
  <si>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</si>
  <si>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</si>
  <si>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</si>
  <si>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</si>
  <si>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</si>
  <si>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</si>
  <si>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</si>
  <si>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</si>
  <si>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</si>
  <si>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</si>
  <si>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</si>
  <si>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</si>
  <si>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</si>
  <si>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</si>
  <si>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</si>
  <si>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</si>
  <si>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</si>
  <si>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</si>
  <si>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</si>
  <si>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</si>
  <si>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</si>
  <si>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</si>
  <si>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</si>
  <si>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</si>
  <si>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</si>
  <si>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</si>
  <si>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</si>
  <si>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</si>
  <si>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</si>
  <si>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</si>
  <si>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</si>
  <si>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</si>
  <si>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</si>
  <si>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</si>
  <si>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</si>
  <si>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</si>
  <si>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</si>
  <si>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</si>
  <si>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</si>
  <si>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</si>
  <si>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</si>
  <si>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</si>
  <si>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</si>
  <si>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</si>
  <si>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</si>
  <si>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</si>
  <si>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</si>
  <si>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</si>
  <si>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</si>
  <si>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</si>
  <si>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</si>
  <si>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</si>
  <si>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</si>
  <si>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</si>
  <si>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</si>
  <si>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</si>
  <si>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</si>
  <si>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</si>
  <si>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</si>
  <si>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</si>
  <si>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</si>
  <si>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</si>
  <si>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</si>
  <si>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</si>
  <si>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</si>
  <si>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</si>
  <si>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</si>
  <si>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</si>
  <si>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</si>
  <si>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</si>
  <si>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</si>
  <si>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</si>
  <si>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</si>
  <si>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</si>
  <si>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</si>
  <si>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</si>
  <si>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</si>
  <si>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</si>
  <si>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</si>
  <si>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</si>
  <si>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</si>
  <si>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</si>
  <si>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</si>
  <si>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</si>
  <si>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</si>
  <si>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</si>
  <si>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</si>
  <si>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</si>
  <si>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</si>
  <si>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</si>
  <si>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</si>
  <si>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</si>
  <si>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</si>
  <si>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</si>
  <si>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</si>
  <si>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</si>
  <si>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</si>
  <si>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</si>
  <si>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</si>
  <si>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</si>
  <si>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</si>
  <si>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</si>
  <si>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</si>
  <si>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</si>
  <si>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</si>
  <si>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</si>
  <si>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</si>
  <si>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</si>
  <si>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</si>
  <si>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</si>
  <si>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</si>
  <si>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</si>
  <si>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</si>
  <si>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</si>
  <si>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</si>
  <si>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</si>
  <si>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</si>
  <si>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</si>
  <si>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</si>
  <si>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</si>
  <si>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</si>
  <si>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</si>
  <si>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</si>
  <si>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</si>
  <si>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</si>
  <si>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</si>
  <si>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</si>
  <si>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</si>
  <si>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</si>
  <si>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</si>
  <si>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</si>
  <si>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</si>
  <si>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</si>
  <si>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</si>
  <si>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</si>
  <si>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</si>
  <si>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</si>
  <si>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</si>
  <si>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</si>
  <si>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</si>
  <si>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</si>
  <si>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</si>
  <si>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</si>
  <si>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</si>
  <si>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</si>
  <si>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</si>
  <si>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</si>
  <si>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</si>
  <si>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</si>
  <si>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</si>
  <si>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</si>
  <si>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</si>
  <si>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</si>
  <si>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</si>
  <si>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</si>
  <si>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</si>
  <si>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</si>
  <si>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</si>
  <si>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</si>
  <si>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</si>
  <si>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</si>
  <si>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</si>
  <si>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</si>
  <si>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</si>
  <si>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</si>
  <si>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</si>
  <si>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</si>
  <si>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</si>
  <si>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</si>
  <si>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</si>
  <si>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</si>
  <si>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</si>
  <si>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</si>
  <si>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</si>
  <si>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</si>
  <si>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</si>
  <si>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</si>
  <si>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</si>
  <si>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</si>
  <si>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</si>
  <si>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</si>
  <si>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</si>
  <si>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</si>
  <si>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</si>
  <si>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</si>
  <si>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</si>
  <si>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</si>
  <si>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</si>
  <si>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</si>
  <si>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</si>
  <si>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</si>
  <si>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</si>
  <si>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</si>
  <si>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</si>
  <si>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</si>
  <si>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</si>
  <si>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</si>
  <si>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</si>
  <si>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</si>
  <si>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</si>
  <si>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</si>
  <si>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</si>
  <si>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</si>
  <si>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</si>
  <si>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</si>
  <si>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</si>
  <si>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</si>
  <si>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</si>
  <si>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</si>
  <si>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</si>
  <si>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</si>
  <si>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</si>
  <si>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</si>
  <si>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</si>
  <si>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</si>
  <si>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</si>
  <si>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</si>
  <si>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</si>
  <si>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</si>
  <si>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</si>
  <si>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</si>
  <si>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</si>
  <si>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</si>
  <si>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</si>
  <si>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</si>
  <si>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</si>
  <si>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</si>
  <si>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</si>
  <si>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</si>
  <si>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</si>
  <si>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</si>
  <si>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</si>
  <si>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</si>
  <si>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</si>
  <si>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</si>
  <si>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</si>
  <si>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</si>
  <si>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</si>
  <si>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</si>
  <si>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</si>
  <si>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</si>
  <si>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</si>
  <si>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</si>
  <si>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</si>
  <si>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</si>
  <si>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</si>
  <si>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</si>
  <si>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</si>
  <si>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</si>
  <si>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</si>
  <si>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</si>
  <si>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</si>
  <si>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</si>
  <si>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</si>
  <si>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</si>
  <si>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</si>
  <si>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</si>
  <si>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</si>
  <si>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</si>
  <si>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</si>
  <si>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</si>
  <si>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</si>
  <si>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</si>
  <si>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</si>
  <si>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</si>
  <si>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</si>
  <si>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</si>
  <si>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</si>
  <si>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</si>
  <si>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</si>
  <si>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</si>
  <si>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</si>
  <si>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</si>
  <si>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</si>
  <si>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</si>
  <si>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</si>
  <si>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</si>
  <si>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</si>
  <si>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</si>
  <si>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</si>
  <si>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</si>
  <si>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</si>
  <si>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</si>
  <si>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</si>
  <si>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</si>
  <si>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</si>
  <si>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</si>
  <si>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</si>
  <si>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</si>
  <si>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</si>
  <si>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</si>
  <si>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</si>
  <si>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</si>
  <si>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</si>
  <si>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</si>
  <si>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</si>
  <si>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</si>
  <si>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</si>
  <si>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</si>
  <si>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</si>
  <si>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</si>
  <si>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</si>
  <si>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</si>
  <si>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</si>
  <si>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</si>
  <si>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</si>
  <si>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</si>
  <si>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</si>
  <si>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</si>
  <si>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</si>
  <si>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</si>
  <si>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</si>
  <si>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</si>
  <si>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</si>
  <si>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</si>
  <si>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</si>
  <si>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</si>
  <si>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</si>
  <si>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</si>
  <si>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</si>
  <si>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</si>
  <si>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</si>
  <si>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</si>
  <si>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</si>
  <si>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</si>
  <si>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</si>
  <si>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</si>
  <si>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</si>
  <si>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</si>
  <si>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</si>
  <si>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</si>
  <si>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</si>
  <si>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</si>
  <si>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</si>
  <si>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</si>
  <si>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</si>
  <si>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</si>
  <si>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</si>
  <si>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</si>
  <si>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</si>
  <si>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</si>
  <si>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</si>
  <si>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</si>
  <si>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</si>
  <si>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</si>
  <si>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</si>
  <si>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</si>
  <si>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</si>
  <si>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</si>
  <si>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</si>
  <si>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</si>
  <si>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</si>
  <si>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</si>
  <si>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</si>
  <si>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</si>
  <si>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</si>
  <si>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</si>
  <si>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</si>
  <si>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</si>
  <si>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</si>
  <si>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</si>
  <si>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</si>
  <si>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</si>
  <si>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</si>
  <si>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</si>
  <si>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</si>
  <si>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</si>
  <si>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</si>
  <si>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</si>
  <si>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</si>
  <si>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</si>
  <si>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</si>
  <si>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</si>
  <si>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</si>
  <si>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</si>
  <si>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</si>
  <si>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</si>
  <si>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</si>
  <si>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</si>
  <si>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</si>
  <si>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</si>
  <si>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</si>
  <si>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</si>
  <si>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</si>
  <si>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</si>
  <si>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</si>
  <si>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</si>
  <si>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</si>
  <si>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</si>
  <si>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</si>
  <si>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</si>
  <si>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</si>
  <si>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</si>
  <si>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</si>
  <si>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</si>
  <si>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</si>
  <si>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</si>
  <si>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</si>
  <si>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</si>
  <si>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</si>
  <si>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</si>
  <si>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</si>
  <si>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</si>
  <si>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</si>
  <si>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</si>
  <si>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</si>
  <si>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</si>
  <si>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</si>
  <si>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</si>
  <si>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</si>
  <si>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</si>
  <si>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</si>
  <si>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</si>
  <si>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</si>
  <si>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</si>
  <si>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</si>
  <si>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</si>
  <si>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</si>
  <si>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</si>
  <si>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</si>
  <si>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</si>
  <si>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</si>
  <si>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</si>
  <si>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</si>
  <si>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</si>
  <si>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</si>
  <si>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</si>
  <si>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</si>
  <si>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</si>
  <si>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</si>
  <si>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</si>
  <si>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</si>
  <si>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</si>
  <si>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</si>
  <si>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</si>
  <si>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</si>
  <si>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</si>
  <si>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</si>
  <si>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</si>
  <si>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</si>
  <si>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</si>
  <si>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</si>
  <si>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</si>
  <si>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</si>
  <si>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</si>
  <si>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</si>
  <si>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</si>
  <si>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</si>
  <si>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</si>
  <si>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</si>
  <si>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</si>
  <si>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</si>
  <si>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</si>
  <si>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</si>
  <si>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</si>
  <si>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</si>
  <si>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</si>
  <si>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</si>
  <si>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</si>
  <si>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</si>
  <si>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</si>
  <si>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</si>
  <si>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</si>
  <si>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</si>
  <si>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</si>
  <si>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</si>
  <si>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</si>
  <si>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</si>
  <si>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</si>
  <si>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</si>
  <si>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</si>
  <si>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</si>
  <si>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</si>
  <si>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</si>
  <si>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</si>
  <si>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</si>
  <si>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</si>
  <si>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</si>
  <si>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</si>
  <si>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</si>
  <si>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</si>
  <si>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</si>
  <si>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</si>
  <si>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</si>
  <si>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</si>
  <si>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</si>
  <si>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</si>
  <si>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</si>
  <si>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</si>
  <si>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</si>
  <si>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</si>
  <si>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</si>
  <si>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</si>
  <si>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</si>
  <si>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</si>
  <si>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</si>
  <si>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</si>
  <si>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</si>
  <si>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</si>
  <si>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</si>
  <si>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</si>
  <si>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</si>
  <si>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</si>
  <si>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</si>
  <si>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</si>
  <si>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</si>
  <si>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</si>
  <si>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</si>
  <si>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</si>
  <si>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</si>
  <si>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</si>
  <si>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</si>
  <si>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</si>
  <si>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</si>
  <si>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</si>
  <si>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</si>
  <si>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</si>
  <si>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</si>
  <si>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</si>
  <si>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</si>
  <si>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</si>
  <si>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</si>
  <si>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</si>
  <si>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</si>
  <si>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</si>
  <si>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</si>
  <si>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</si>
  <si>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</si>
  <si>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</si>
  <si>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</si>
  <si>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</si>
  <si>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</si>
  <si>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</si>
  <si>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</si>
  <si>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</si>
  <si>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</si>
  <si>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</si>
  <si>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</si>
  <si>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</si>
  <si>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</si>
  <si>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</si>
  <si>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</si>
  <si>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</si>
  <si>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</si>
  <si>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</si>
  <si>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</si>
  <si>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</si>
  <si>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</si>
  <si>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</si>
  <si>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</si>
  <si>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</si>
  <si>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</si>
  <si>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</si>
  <si>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</si>
  <si>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</si>
  <si>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</si>
  <si>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</si>
  <si>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</si>
  <si>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</si>
  <si>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</si>
  <si>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</si>
  <si>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</si>
  <si>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</si>
  <si>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</si>
  <si>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</si>
  <si>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</si>
  <si>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</si>
  <si>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</si>
  <si>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</si>
  <si>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</si>
  <si>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</si>
  <si>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</si>
  <si>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</si>
  <si>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</si>
  <si>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</si>
  <si>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</si>
  <si>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</si>
  <si>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</si>
  <si>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</si>
  <si>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</si>
  <si>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</si>
  <si>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</si>
  <si>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</si>
  <si>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</si>
  <si>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</si>
  <si>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</si>
  <si>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</si>
  <si>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</si>
  <si>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</si>
  <si>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</si>
  <si>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</si>
  <si>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</si>
  <si>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</si>
  <si>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</si>
  <si>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</si>
  <si>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</si>
  <si>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</si>
  <si>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</si>
  <si>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</si>
  <si>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</si>
  <si>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</si>
  <si>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</si>
  <si>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</si>
  <si>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</si>
  <si>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</si>
  <si>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</si>
  <si>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</si>
  <si>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</si>
  <si>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</si>
  <si>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</si>
  <si>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</si>
  <si>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</si>
  <si>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</si>
  <si>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</si>
  <si>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</si>
  <si>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</si>
  <si>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</si>
  <si>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</si>
  <si>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</si>
  <si>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</si>
  <si>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</si>
  <si>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</si>
  <si>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</si>
  <si>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</si>
  <si>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</si>
  <si>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</si>
  <si>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</si>
  <si>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</si>
  <si>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</si>
  <si>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</si>
  <si>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</si>
  <si>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</si>
  <si>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</si>
  <si>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</si>
  <si>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</si>
  <si>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</si>
  <si>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</si>
  <si>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</si>
  <si>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</si>
  <si>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</si>
  <si>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</si>
  <si>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</si>
  <si>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</si>
  <si>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</si>
  <si>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</si>
  <si>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</si>
  <si>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</si>
  <si>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</si>
  <si>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</si>
  <si>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</si>
  <si>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</si>
  <si>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</si>
  <si>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</si>
  <si>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</si>
  <si>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</si>
  <si>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</si>
  <si>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</si>
  <si>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</si>
  <si>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</si>
  <si>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</si>
  <si>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</si>
  <si>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</si>
  <si>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</si>
  <si>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</si>
  <si>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</si>
  <si>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</si>
  <si>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</si>
  <si>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</si>
  <si>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</si>
  <si>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</si>
  <si>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</si>
  <si>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</si>
  <si>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</si>
  <si>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</si>
  <si>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</si>
  <si>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</si>
  <si>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</si>
  <si>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</si>
  <si>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</si>
  <si>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</si>
  <si>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</si>
  <si>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</si>
  <si>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</si>
  <si>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</si>
  <si>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</si>
  <si>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</si>
  <si>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</si>
  <si>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</si>
  <si>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</si>
  <si>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</si>
  <si>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</si>
  <si>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</si>
  <si>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</si>
  <si>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</si>
  <si>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</si>
  <si>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</si>
  <si>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</si>
  <si>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</si>
  <si>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</si>
  <si>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</si>
  <si>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</si>
  <si>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</si>
  <si>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</si>
  <si>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</si>
  <si>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</si>
  <si>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</si>
  <si>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</si>
  <si>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</si>
  <si>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</si>
  <si>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</si>
  <si>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</si>
  <si>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</si>
  <si>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</si>
  <si>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</si>
  <si>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</si>
  <si>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</si>
  <si>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</si>
  <si>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</si>
  <si>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</si>
  <si>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</si>
  <si>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</si>
  <si>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</si>
  <si>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</si>
  <si>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</si>
  <si>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</si>
  <si>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</si>
  <si>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</si>
  <si>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</si>
  <si>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</si>
  <si>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</si>
  <si>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</si>
  <si>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</si>
  <si>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</si>
  <si>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</si>
  <si>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</si>
  <si>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</si>
  <si>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</si>
  <si>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</si>
  <si>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</si>
  <si>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</si>
  <si>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</si>
  <si>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</si>
  <si>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</si>
  <si>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</si>
  <si>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</si>
  <si>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</si>
  <si>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</si>
  <si>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</si>
  <si>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</si>
  <si>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</si>
  <si>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</si>
  <si>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</si>
  <si>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</si>
  <si>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</si>
  <si>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</si>
  <si>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</si>
  <si>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</si>
  <si>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</si>
  <si>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</si>
  <si>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</si>
  <si>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</si>
  <si>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</si>
  <si>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</si>
  <si>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</si>
  <si>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</si>
  <si>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</si>
  <si>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</si>
  <si>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</si>
  <si>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</si>
  <si>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</si>
  <si>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</si>
  <si>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</si>
  <si>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</si>
  <si>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</si>
  <si>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</si>
  <si>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</si>
  <si>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</si>
  <si>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</si>
  <si>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</si>
  <si>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</si>
  <si>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</si>
  <si>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</si>
  <si>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</si>
  <si>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</si>
  <si>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</si>
  <si>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</si>
  <si>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</si>
  <si>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</si>
  <si>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</si>
  <si>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</si>
  <si>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</si>
  <si>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</si>
  <si>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</si>
  <si>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</si>
  <si>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</si>
  <si>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</si>
  <si>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</si>
  <si>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</si>
  <si>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</si>
  <si>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</si>
  <si>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</si>
  <si>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</si>
  <si>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</si>
  <si>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</si>
  <si>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</si>
  <si>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</si>
  <si>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</si>
  <si>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</si>
  <si>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</si>
  <si>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</si>
  <si>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</si>
  <si>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</si>
  <si>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</si>
  <si>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</si>
  <si>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</si>
  <si>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</si>
  <si>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</si>
  <si>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</si>
  <si>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</si>
  <si>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</si>
  <si>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</si>
  <si>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</si>
  <si>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</si>
  <si>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</si>
  <si>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</si>
  <si>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</si>
  <si>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</si>
  <si>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</si>
  <si>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</si>
  <si>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</si>
  <si>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</si>
  <si>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</si>
  <si>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</si>
  <si>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</si>
  <si>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</si>
  <si>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</si>
  <si>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</si>
  <si>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</si>
  <si>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</si>
  <si>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</si>
  <si>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</si>
  <si>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</si>
  <si>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</si>
  <si>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</si>
  <si>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</si>
  <si>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</si>
  <si>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</si>
  <si>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</si>
  <si>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</si>
  <si>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</si>
  <si>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</si>
  <si>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</si>
  <si>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</si>
  <si>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</si>
  <si>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</si>
  <si>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</si>
  <si>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</si>
  <si>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</si>
  <si>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</si>
  <si>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</si>
  <si>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</si>
  <si>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</si>
  <si>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</si>
  <si>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</si>
  <si>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</si>
  <si>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</si>
  <si>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</si>
  <si>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</si>
  <si>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</si>
  <si>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</si>
  <si>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</si>
  <si>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</si>
  <si>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</si>
  <si>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</si>
  <si>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</si>
  <si>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</si>
  <si>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</si>
  <si>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</si>
  <si>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</si>
  <si>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</si>
  <si>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</si>
  <si>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</si>
  <si>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</si>
  <si>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</si>
  <si>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</si>
  <si>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</si>
  <si>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</si>
  <si>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</si>
  <si>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</si>
  <si>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</si>
  <si>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</si>
  <si>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</si>
  <si>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</si>
  <si>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</si>
  <si>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</si>
  <si>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</si>
  <si>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</si>
  <si>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</si>
  <si>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</si>
  <si>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</si>
  <si>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</si>
  <si>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</si>
  <si>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</si>
  <si>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</si>
  <si>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</si>
  <si>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</si>
  <si>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</si>
  <si>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</si>
  <si>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</si>
  <si>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</si>
  <si>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</si>
  <si>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</si>
  <si>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</si>
  <si>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</si>
  <si>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</si>
  <si>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</si>
  <si>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</si>
  <si>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</si>
  <si>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</si>
  <si>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</si>
  <si>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</si>
  <si>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</si>
  <si>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</si>
  <si>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</si>
  <si>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</si>
  <si>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</si>
  <si>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</si>
  <si>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</si>
  <si>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</si>
  <si>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</si>
  <si>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</si>
  <si>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</si>
  <si>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</si>
  <si>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</si>
  <si>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</si>
  <si>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</si>
  <si>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</si>
  <si>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</si>
  <si>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</si>
  <si>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</si>
  <si>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</si>
  <si>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</si>
  <si>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</si>
  <si>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</si>
  <si>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</si>
  <si>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</si>
  <si>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</si>
  <si>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</si>
  <si>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</si>
  <si>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</si>
  <si>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</si>
  <si>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</si>
  <si>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</si>
  <si>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</si>
  <si>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</si>
  <si>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</si>
  <si>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</si>
  <si>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</si>
  <si>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</si>
  <si>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</si>
  <si>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</si>
  <si>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</si>
  <si>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</si>
  <si>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</si>
  <si>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</si>
  <si>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</si>
  <si>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</si>
  <si>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</si>
  <si>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</si>
  <si>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</si>
  <si>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</si>
  <si>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</si>
  <si>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</si>
  <si>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</si>
  <si>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</si>
  <si>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</si>
  <si>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</si>
  <si>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</si>
  <si>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</si>
  <si>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</si>
  <si>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</si>
  <si>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</si>
  <si>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</si>
  <si>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</si>
  <si>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</si>
  <si>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</si>
  <si>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</si>
  <si>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</si>
  <si>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</si>
  <si>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</si>
  <si>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</si>
  <si>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</si>
  <si>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</si>
  <si>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</si>
  <si>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</si>
  <si>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</si>
  <si>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</si>
  <si>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</si>
  <si>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</si>
  <si>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</si>
  <si>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</si>
  <si>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</si>
  <si>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</si>
  <si>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</si>
  <si>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</si>
  <si>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</si>
  <si>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</si>
  <si>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</si>
  <si>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</si>
  <si>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</si>
  <si>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</si>
  <si>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</si>
  <si>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</si>
  <si>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</si>
  <si>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</si>
  <si>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</si>
  <si>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</si>
  <si>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</si>
  <si>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</si>
  <si>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</si>
  <si>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</si>
  <si>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</si>
  <si>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</si>
  <si>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</si>
  <si>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</si>
  <si>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</si>
  <si>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</si>
  <si>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</si>
  <si>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</si>
  <si>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</si>
  <si>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</si>
  <si>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</si>
  <si>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</si>
  <si>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</si>
  <si>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</si>
  <si>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</si>
  <si>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</si>
  <si>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</si>
  <si>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</si>
  <si>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</si>
  <si>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</si>
  <si>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</si>
  <si>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</si>
  <si>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</si>
  <si>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</si>
  <si>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</si>
  <si>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</si>
  <si>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</si>
  <si>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</si>
  <si>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</si>
  <si>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</si>
  <si>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</si>
  <si>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</si>
  <si>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</si>
  <si>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</si>
  <si>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</si>
  <si>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</si>
  <si>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</si>
  <si>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</si>
  <si>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</si>
  <si>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</si>
  <si>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</si>
  <si>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</si>
  <si>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</si>
  <si>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</si>
  <si>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</si>
  <si>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</si>
  <si>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</si>
  <si>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</si>
  <si>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</si>
  <si>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</si>
  <si>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</si>
  <si>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</si>
  <si>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</si>
  <si>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</si>
  <si>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</si>
  <si>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</si>
  <si>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</si>
  <si>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</si>
  <si>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</si>
  <si>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</si>
  <si>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</si>
  <si>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</si>
  <si>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</si>
  <si>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</si>
  <si>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</si>
  <si>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</si>
  <si>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</si>
  <si>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</si>
  <si>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</si>
  <si>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</si>
  <si>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</si>
  <si>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</si>
  <si>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</si>
  <si>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</si>
  <si>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</si>
  <si>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</si>
  <si>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</si>
  <si>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</si>
  <si>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</si>
  <si>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</si>
  <si>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</si>
  <si>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</si>
  <si>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</si>
  <si>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</si>
  <si>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</si>
  <si>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</si>
  <si>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</si>
  <si>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</si>
  <si>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</si>
  <si>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</si>
  <si>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</si>
  <si>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</si>
  <si>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</si>
  <si>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</si>
  <si>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</si>
  <si>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</si>
  <si>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</si>
  <si>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</si>
  <si>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</si>
  <si>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</si>
  <si>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</si>
  <si>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</si>
  <si>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</si>
  <si>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</si>
  <si>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</si>
  <si>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</si>
  <si>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</si>
  <si>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</si>
  <si>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</si>
  <si>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</si>
  <si>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</si>
  <si>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</si>
  <si>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</si>
  <si>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</si>
  <si>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</si>
  <si>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</si>
  <si>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</si>
  <si>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</si>
  <si>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</si>
  <si>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</si>
  <si>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</si>
  <si>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</si>
  <si>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</si>
  <si>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</si>
  <si>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</si>
  <si>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</si>
  <si>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</si>
  <si>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</si>
  <si>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</si>
  <si>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</si>
  <si>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</si>
  <si>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</si>
  <si>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</si>
  <si>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</si>
  <si>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</si>
  <si>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</si>
  <si>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</si>
  <si>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</si>
  <si>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</si>
  <si>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</si>
  <si>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</si>
  <si>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</si>
  <si>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</si>
  <si>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</si>
  <si>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</si>
  <si>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</si>
  <si>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</si>
  <si>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</si>
  <si>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</si>
  <si>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</si>
  <si>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</si>
  <si>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</si>
  <si>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</si>
  <si>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</si>
  <si>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</si>
  <si>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</si>
  <si>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</si>
  <si>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</si>
  <si>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</si>
  <si>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</si>
  <si>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</si>
  <si>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</si>
  <si>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</si>
  <si>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</si>
  <si>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</si>
  <si>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</si>
  <si>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</si>
  <si>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</si>
  <si>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</si>
  <si>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</si>
  <si>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</si>
  <si>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</si>
  <si>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</si>
  <si>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</si>
  <si>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</si>
  <si>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</si>
  <si>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</si>
  <si>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</si>
  <si>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</si>
  <si>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</si>
  <si>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</si>
  <si>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</si>
  <si>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</si>
  <si>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</si>
  <si>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</si>
  <si>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</si>
  <si>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</si>
  <si>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</si>
  <si>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</si>
  <si>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</si>
  <si>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</si>
  <si>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</si>
  <si>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</si>
  <si>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</si>
  <si>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</si>
  <si>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</si>
  <si>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</si>
  <si>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</si>
  <si>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</si>
  <si>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</si>
  <si>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</si>
  <si>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</si>
  <si>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</si>
  <si>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</si>
  <si>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</si>
  <si>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</si>
  <si>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</si>
  <si>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</si>
  <si>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</si>
  <si>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</si>
  <si>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</si>
  <si>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</si>
  <si>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</si>
  <si>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</si>
  <si>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</si>
  <si>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</si>
  <si>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</si>
  <si>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</si>
  <si>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</si>
  <si>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</si>
  <si>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</si>
  <si>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</si>
  <si>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</si>
  <si>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</si>
  <si>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</si>
  <si>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</si>
  <si>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</si>
  <si>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</si>
  <si>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</si>
  <si>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</si>
  <si>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</si>
  <si>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</si>
  <si>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</si>
  <si>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</si>
  <si>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</si>
  <si>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</si>
  <si>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</si>
  <si>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</si>
  <si>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</si>
  <si>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</si>
  <si>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</si>
  <si>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</si>
  <si>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</si>
  <si>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</si>
  <si>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</si>
  <si>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</si>
  <si>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</si>
  <si>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</si>
  <si>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</si>
  <si>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</si>
  <si>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</si>
  <si>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</si>
  <si>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</si>
  <si>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</si>
  <si>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</si>
  <si>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</si>
  <si>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</si>
  <si>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</si>
  <si>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</si>
  <si>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</si>
  <si>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</si>
  <si>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</si>
  <si>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</si>
  <si>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</si>
  <si>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</si>
  <si>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</si>
  <si>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</si>
  <si>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</si>
  <si>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</si>
  <si>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</si>
  <si>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</si>
  <si>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</si>
  <si>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</si>
  <si>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</si>
  <si>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</si>
  <si>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</si>
  <si>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</si>
  <si>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</si>
  <si>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</si>
  <si>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</si>
  <si>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</si>
  <si>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</si>
  <si>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</si>
  <si>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</si>
  <si>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</si>
  <si>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</si>
  <si>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</si>
  <si>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</si>
  <si>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</si>
  <si>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</si>
  <si>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</si>
  <si>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</si>
  <si>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</si>
  <si>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</si>
  <si>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</si>
  <si>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</si>
  <si>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</si>
  <si>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</si>
  <si>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</si>
  <si>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</si>
  <si>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</si>
  <si>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</si>
  <si>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</si>
  <si>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</si>
  <si>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</si>
  <si>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</si>
  <si>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</si>
  <si>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</si>
  <si>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</si>
  <si>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</si>
  <si>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</si>
  <si>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</si>
  <si>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</si>
  <si>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</si>
  <si>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</si>
  <si>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</si>
  <si>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</si>
  <si>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</si>
  <si>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</si>
  <si>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</si>
  <si>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</si>
  <si>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</si>
  <si>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</si>
  <si>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</si>
  <si>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</si>
  <si>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</si>
  <si>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</si>
  <si>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</si>
  <si>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</si>
  <si>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</si>
  <si>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</si>
  <si>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</si>
  <si>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</si>
  <si>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</si>
  <si>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</si>
  <si>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</si>
  <si>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</si>
  <si>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</si>
  <si>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</si>
  <si>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</si>
  <si>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</si>
  <si>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</si>
  <si>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</si>
  <si>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</si>
  <si>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</si>
  <si>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</si>
  <si>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</si>
  <si>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</si>
  <si>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</si>
  <si>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</si>
  <si>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</si>
  <si>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</si>
  <si>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</si>
  <si>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</si>
  <si>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</si>
  <si>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</si>
  <si>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</si>
  <si>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</si>
  <si>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</si>
  <si>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</si>
  <si>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</si>
  <si>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</si>
  <si>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</si>
  <si>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</si>
  <si>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</si>
  <si>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</si>
  <si>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</si>
  <si>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</si>
  <si>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</si>
  <si>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</si>
  <si>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</si>
  <si>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</si>
  <si>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</si>
  <si>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</si>
  <si>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</si>
  <si>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</si>
  <si>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</si>
  <si>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</si>
  <si>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</si>
  <si>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</si>
  <si>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</si>
  <si>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</si>
  <si>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</si>
  <si>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</si>
  <si>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</si>
  <si>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</si>
  <si>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</si>
  <si>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</si>
  <si>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</si>
  <si>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</si>
  <si>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</si>
  <si>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</si>
  <si>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</si>
  <si>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</si>
  <si>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</si>
  <si>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</si>
  <si>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</si>
  <si>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</si>
  <si>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</si>
  <si>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</si>
  <si>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</si>
  <si>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</si>
  <si>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</si>
  <si>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</si>
  <si>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</si>
  <si>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</si>
  <si>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</si>
  <si>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</si>
  <si>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</si>
  <si>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</si>
  <si>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</si>
  <si>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</si>
  <si>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</si>
  <si>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</si>
  <si>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</si>
  <si>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</si>
  <si>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</si>
  <si>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</si>
  <si>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</si>
  <si>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</si>
  <si>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</si>
  <si>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</si>
  <si>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</si>
  <si>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</si>
  <si>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</si>
  <si>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</si>
  <si>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</si>
  <si>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</si>
  <si>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</si>
  <si>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</si>
  <si>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</si>
  <si>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</si>
  <si>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</si>
  <si>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</si>
  <si>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</si>
  <si>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</si>
  <si>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</si>
  <si>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</si>
  <si>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</si>
  <si>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</si>
  <si>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</si>
  <si>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</si>
  <si>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</si>
  <si>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</si>
  <si>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</si>
  <si>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</si>
  <si>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</si>
  <si>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</si>
  <si>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</si>
  <si>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</si>
  <si>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</si>
  <si>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</si>
  <si>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</si>
  <si>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</si>
  <si>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</si>
  <si>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</si>
  <si>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</si>
  <si>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</si>
  <si>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</si>
  <si>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</si>
  <si>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</si>
  <si>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</si>
  <si>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</si>
  <si>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</si>
  <si>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</si>
  <si>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</si>
  <si>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</si>
  <si>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</si>
  <si>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</si>
  <si>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</si>
  <si>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</si>
  <si>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</si>
  <si>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</si>
  <si>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</si>
  <si>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</si>
  <si>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</si>
  <si>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</si>
  <si>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</si>
  <si>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</si>
  <si>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</si>
  <si>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</si>
  <si>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</si>
  <si>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</si>
  <si>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</si>
  <si>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</si>
  <si>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</si>
  <si>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</si>
  <si>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</si>
  <si>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</si>
  <si>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</si>
  <si>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</si>
  <si>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</si>
  <si>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</si>
  <si>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</si>
  <si>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</si>
  <si>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</si>
  <si>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</si>
  <si>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</si>
  <si>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</si>
  <si>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</si>
  <si>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</si>
  <si>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</si>
  <si>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</si>
  <si>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</si>
  <si>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</si>
  <si>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</si>
  <si>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</si>
  <si>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</si>
  <si>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</si>
  <si>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</si>
  <si>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</si>
  <si>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</si>
  <si>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</si>
  <si>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</si>
  <si>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</si>
  <si>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</si>
  <si>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</si>
  <si>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</si>
  <si>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</si>
  <si>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</si>
  <si>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</si>
  <si>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</si>
  <si>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</si>
  <si>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</si>
  <si>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</si>
  <si>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</si>
  <si>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</si>
  <si>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</si>
  <si>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</si>
  <si>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</si>
  <si>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</si>
  <si>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</si>
  <si>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</si>
  <si>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</si>
  <si>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</si>
  <si>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</si>
  <si>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</si>
  <si>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</si>
  <si>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</si>
  <si>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</si>
  <si>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</si>
  <si>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</si>
  <si>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</si>
  <si>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</si>
  <si>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</si>
  <si>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</si>
  <si>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</si>
  <si>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</si>
  <si>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</si>
  <si>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</si>
  <si>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</si>
  <si>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</si>
  <si>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</si>
  <si>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</si>
  <si>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</si>
  <si>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</si>
  <si>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</si>
  <si>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</si>
  <si>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</si>
  <si>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</si>
  <si>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</si>
  <si>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</si>
  <si>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</si>
  <si>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</si>
  <si>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</si>
  <si>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</si>
  <si>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</si>
  <si>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</si>
  <si>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</si>
  <si>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</si>
  <si>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</si>
  <si>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</si>
  <si>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</si>
  <si>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</si>
  <si>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</si>
  <si>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</si>
  <si>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</si>
  <si>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</si>
  <si>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</si>
  <si>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</si>
  <si>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</si>
  <si>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</si>
  <si>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</si>
  <si>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</si>
  <si>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</si>
  <si>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</si>
  <si>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</si>
  <si>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</si>
  <si>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</si>
  <si>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</si>
  <si>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</si>
  <si>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</si>
  <si>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</si>
  <si>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</si>
  <si>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</si>
  <si>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</si>
  <si>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</si>
  <si>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</si>
  <si>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</si>
  <si>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</si>
  <si>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</si>
  <si>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</si>
  <si>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</si>
  <si>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</si>
  <si>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</si>
  <si>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</si>
  <si>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</si>
  <si>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</si>
  <si>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</si>
  <si>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</si>
  <si>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</si>
  <si>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</si>
  <si>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</si>
  <si>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</si>
  <si>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</si>
  <si>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</si>
  <si>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</si>
  <si>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</si>
  <si>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</si>
  <si>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</si>
  <si>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</si>
  <si>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</si>
  <si>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</si>
  <si>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</si>
  <si>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</si>
  <si>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</si>
  <si>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</si>
  <si>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</si>
  <si>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</si>
  <si>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</si>
  <si>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</si>
  <si>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</si>
  <si>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</si>
  <si>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</si>
  <si>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</si>
  <si>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</si>
  <si>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</si>
  <si>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</si>
  <si>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</si>
  <si>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</si>
  <si>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</si>
  <si>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</si>
  <si>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</si>
  <si>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</si>
  <si>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</si>
  <si>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</si>
  <si>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</si>
  <si>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</si>
  <si>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</si>
  <si>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</si>
  <si>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</si>
  <si>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</si>
  <si>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</si>
  <si>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</si>
  <si>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</si>
  <si>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</si>
  <si>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</si>
  <si>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</si>
  <si>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</si>
  <si>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</si>
  <si>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</si>
  <si>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</si>
  <si>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</si>
  <si>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</si>
  <si>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</si>
  <si>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</si>
  <si>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</si>
  <si>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</si>
  <si>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</si>
  <si>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</si>
  <si>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</si>
  <si>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</si>
  <si>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</si>
  <si>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</si>
  <si>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</si>
  <si>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</si>
  <si>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</si>
  <si>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</si>
  <si>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</si>
  <si>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</si>
  <si>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</si>
  <si>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</si>
  <si>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</si>
  <si>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</si>
  <si>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</si>
  <si>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</si>
  <si>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</si>
  <si>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</si>
  <si>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</si>
  <si>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</si>
  <si>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</si>
  <si>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</si>
  <si>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</si>
  <si>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</si>
  <si>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</si>
  <si>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</si>
  <si>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</si>
  <si>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</si>
  <si>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</si>
  <si>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</si>
  <si>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</si>
  <si>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</si>
  <si>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</si>
  <si>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</si>
  <si>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</si>
  <si>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</si>
  <si>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</si>
  <si>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</si>
  <si>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</si>
  <si>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</si>
  <si>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</si>
  <si>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</si>
  <si>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</si>
  <si>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</si>
  <si>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</si>
  <si>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</si>
  <si>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</si>
  <si>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</si>
  <si>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</si>
  <si>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</si>
  <si>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</si>
  <si>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</si>
  <si>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</si>
  <si>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</si>
  <si>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</si>
  <si>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</si>
  <si>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</si>
  <si>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</si>
  <si>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</si>
  <si>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</si>
  <si>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</si>
  <si>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</si>
  <si>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</si>
  <si>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</si>
  <si>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</si>
  <si>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</si>
  <si>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</si>
  <si>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</si>
  <si>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</si>
  <si>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</si>
  <si>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</si>
  <si>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</si>
  <si>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</si>
  <si>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</si>
  <si>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</si>
  <si>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</si>
  <si>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</si>
  <si>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</si>
  <si>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</si>
  <si>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</si>
  <si>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</si>
  <si>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</si>
  <si>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</si>
  <si>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</si>
  <si>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</si>
  <si>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</si>
  <si>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</si>
  <si>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</si>
  <si>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</si>
  <si>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</si>
  <si>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</si>
  <si>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</si>
  <si>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</si>
  <si>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</si>
  <si>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</si>
  <si>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</si>
  <si>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</si>
  <si>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</si>
  <si>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</si>
  <si>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</si>
  <si>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</si>
  <si>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</si>
  <si>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</si>
  <si>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</si>
  <si>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</si>
  <si>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</si>
  <si>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</si>
  <si>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</si>
  <si>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</si>
  <si>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</si>
  <si>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</si>
  <si>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</si>
  <si>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</si>
  <si>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</si>
  <si>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</si>
  <si>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</si>
  <si>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</si>
  <si>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</si>
  <si>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</si>
  <si>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</si>
  <si>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</si>
  <si>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</si>
  <si>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</si>
  <si>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</si>
  <si>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</si>
  <si>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</si>
  <si>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</si>
  <si>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</si>
  <si>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</si>
  <si>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</si>
  <si>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</si>
  <si>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</si>
  <si>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</si>
  <si>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</si>
  <si>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</si>
  <si>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</si>
  <si>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</si>
  <si>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</si>
  <si>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</si>
  <si>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</si>
  <si>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</si>
  <si>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</si>
  <si>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</si>
  <si>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</si>
  <si>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</si>
  <si>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</si>
  <si>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</si>
  <si>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</si>
  <si>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</si>
  <si>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</si>
  <si>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</si>
  <si>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</si>
  <si>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</si>
  <si>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</si>
  <si>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</si>
  <si>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</si>
  <si>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</si>
  <si>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</si>
  <si>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</si>
  <si>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</si>
  <si>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</si>
  <si>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</si>
  <si>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</si>
  <si>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</si>
  <si>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</si>
  <si>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</si>
  <si>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</si>
  <si>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</si>
  <si>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</si>
  <si>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</si>
  <si>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</si>
  <si>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</si>
  <si>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</si>
  <si>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</si>
  <si>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</si>
  <si>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</si>
  <si>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</si>
  <si>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</si>
  <si>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</si>
  <si>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</si>
  <si>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</si>
  <si>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</si>
  <si>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</si>
  <si>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</si>
  <si>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</si>
  <si>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</si>
  <si>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</si>
  <si>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</si>
  <si>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</si>
  <si>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</si>
  <si>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</si>
  <si>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</si>
  <si>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</si>
  <si>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</si>
  <si>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</si>
  <si>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</si>
  <si>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</si>
  <si>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</si>
  <si>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</si>
  <si>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</si>
  <si>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</si>
  <si>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</si>
  <si>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</si>
  <si>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</si>
  <si>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</si>
  <si>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</si>
  <si>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</si>
  <si>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</si>
  <si>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</si>
  <si>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</si>
  <si>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</si>
  <si>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</si>
  <si>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</si>
  <si>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</si>
  <si>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</si>
  <si>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</si>
  <si>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</si>
  <si>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</si>
  <si>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</si>
  <si>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</si>
  <si>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</si>
  <si>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</si>
  <si>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</si>
  <si>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</si>
  <si>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</si>
  <si>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</si>
  <si>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</si>
  <si>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</si>
  <si>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</si>
  <si>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</si>
  <si>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</si>
  <si>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</si>
  <si>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</si>
  <si>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</si>
  <si>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</si>
  <si>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</si>
  <si>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</si>
  <si>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</si>
  <si>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</si>
  <si>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</si>
  <si>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</si>
  <si>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</si>
  <si>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</si>
  <si>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</si>
  <si>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</si>
  <si>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</si>
  <si>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</si>
  <si>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</si>
  <si>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</si>
  <si>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</si>
  <si>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</si>
  <si>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</si>
  <si>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</si>
  <si>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</si>
  <si>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</si>
  <si>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</si>
  <si>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</si>
  <si>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</si>
  <si>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</si>
  <si>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</si>
  <si>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</si>
  <si>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</si>
  <si>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</si>
  <si>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</si>
  <si>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</si>
  <si>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</si>
  <si>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</si>
  <si>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</si>
  <si>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</si>
  <si>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</si>
  <si>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</si>
  <si>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</si>
  <si>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</si>
  <si>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</si>
  <si>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</si>
  <si>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</si>
  <si>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</si>
  <si>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</si>
  <si>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</si>
  <si>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</si>
  <si>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</si>
  <si>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</si>
  <si>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</si>
  <si>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</si>
  <si>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</si>
  <si>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</si>
  <si>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</si>
  <si>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</si>
  <si>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</si>
  <si>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</si>
  <si>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</si>
  <si>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</si>
  <si>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</si>
  <si>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</si>
  <si>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</si>
  <si>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</si>
  <si>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</si>
  <si>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</si>
  <si>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</si>
  <si>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</si>
  <si>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</si>
  <si>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</si>
  <si>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</si>
  <si>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</si>
  <si>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</si>
  <si>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</si>
  <si>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</si>
  <si>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</si>
  <si>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</si>
  <si>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</si>
  <si>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</si>
  <si>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</si>
  <si>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</si>
  <si>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</si>
  <si>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</si>
  <si>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</si>
  <si>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</si>
  <si>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</si>
  <si>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</si>
  <si>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</si>
  <si>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</si>
  <si>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</si>
  <si>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</si>
  <si>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</si>
  <si>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</si>
  <si>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</si>
  <si>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</si>
  <si>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</si>
  <si>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</si>
  <si>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</si>
  <si>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</si>
  <si>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</si>
  <si>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</si>
  <si>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</si>
  <si>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</si>
  <si>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</si>
  <si>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</si>
  <si>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</si>
  <si>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</si>
  <si>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</si>
  <si>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</si>
  <si>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</si>
  <si>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</si>
  <si>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</si>
  <si>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</si>
  <si>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</si>
  <si>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</si>
  <si>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</si>
  <si>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</si>
  <si>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</si>
  <si>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</si>
  <si>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</si>
  <si>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</si>
  <si>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</si>
  <si>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</si>
  <si>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</si>
  <si>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</si>
  <si>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</si>
  <si>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</si>
  <si>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</si>
  <si>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</si>
  <si>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</si>
  <si>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</si>
  <si>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</si>
  <si>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</si>
  <si>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</si>
  <si>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</si>
  <si>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</si>
  <si>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</si>
  <si>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</si>
  <si>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</si>
  <si>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</si>
  <si>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</si>
  <si>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</si>
  <si>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</si>
  <si>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</si>
  <si>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</si>
  <si>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</si>
  <si>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</si>
  <si>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</si>
  <si>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</si>
  <si>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</si>
  <si>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</si>
  <si>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</si>
  <si>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</si>
  <si>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</si>
  <si>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</si>
  <si>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</si>
  <si>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</si>
  <si>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</si>
  <si>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</si>
  <si>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</si>
  <si>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</si>
  <si>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</si>
  <si>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</si>
  <si>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</si>
  <si>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</si>
  <si>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</si>
  <si>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</si>
  <si>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</si>
  <si>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</si>
  <si>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</si>
  <si>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</si>
  <si>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</si>
  <si>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</si>
  <si>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</si>
  <si>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</si>
  <si>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</si>
  <si>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</si>
  <si>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</si>
  <si>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</si>
  <si>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</si>
  <si>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</si>
  <si>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</si>
  <si>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</si>
  <si>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</si>
  <si>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</si>
  <si>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</si>
  <si>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</si>
  <si>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</si>
  <si>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</si>
  <si>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</si>
  <si>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</si>
  <si>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</si>
  <si>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</si>
  <si>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</si>
  <si>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</si>
  <si>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</si>
  <si>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</si>
  <si>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</si>
  <si>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</si>
  <si>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</si>
  <si>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</si>
  <si>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</si>
  <si>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</si>
  <si>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</si>
  <si>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</si>
  <si>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</si>
  <si>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</si>
  <si>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</si>
  <si>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</si>
  <si>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</si>
  <si>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</si>
  <si>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</si>
  <si>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</si>
  <si>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</si>
  <si>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</si>
  <si>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</si>
  <si>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</si>
  <si>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</si>
  <si>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</si>
  <si>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</si>
  <si>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</si>
  <si>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</si>
  <si>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</si>
  <si>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</si>
  <si>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</si>
  <si>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</si>
  <si>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</si>
  <si>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</si>
  <si>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</si>
  <si>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</si>
  <si>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</si>
  <si>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</si>
  <si>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</si>
  <si>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</si>
  <si>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</si>
  <si>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</si>
  <si>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</si>
  <si>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</si>
  <si>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</si>
  <si>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</si>
  <si>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</si>
  <si>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</si>
  <si>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</si>
  <si>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</si>
  <si>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</si>
  <si>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</si>
  <si>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</si>
  <si>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</si>
  <si>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</si>
  <si>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</si>
  <si>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</si>
  <si>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</si>
  <si>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</si>
  <si>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</si>
  <si>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</si>
  <si>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</si>
  <si>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</si>
  <si>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</si>
  <si>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</si>
  <si>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</si>
  <si>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</si>
  <si>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</si>
  <si>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</si>
  <si>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</si>
  <si>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</si>
  <si>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</si>
  <si>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</si>
  <si>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</si>
  <si>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</si>
  <si>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</si>
  <si>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</si>
  <si>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</si>
  <si>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</si>
  <si>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</si>
  <si>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</si>
  <si>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</si>
  <si>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</si>
  <si>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</si>
  <si>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</si>
  <si>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</si>
  <si>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</si>
  <si>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</si>
  <si>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</si>
  <si>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</si>
  <si>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</si>
  <si>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</si>
  <si>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</si>
  <si>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</si>
  <si>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</si>
  <si>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</si>
  <si>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</si>
  <si>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</si>
  <si>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</si>
  <si>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</si>
  <si>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</si>
  <si>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</si>
  <si>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</si>
  <si>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</si>
  <si>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</si>
  <si>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</si>
  <si>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</si>
  <si>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</si>
  <si>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</si>
  <si>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</si>
  <si>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</si>
  <si>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</si>
  <si>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</si>
  <si>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</si>
  <si>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</si>
  <si>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</si>
  <si>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</si>
  <si>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</si>
  <si>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</si>
  <si>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</si>
  <si>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</si>
  <si>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</si>
  <si>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</si>
  <si>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</si>
  <si>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</si>
  <si>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</si>
  <si>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</si>
  <si>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</si>
  <si>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</si>
  <si>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</si>
  <si>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</si>
  <si>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</si>
  <si>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</si>
  <si>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</si>
  <si>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</si>
  <si>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</si>
  <si>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</si>
  <si>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</si>
  <si>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</si>
  <si>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</si>
  <si>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</si>
  <si>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</si>
  <si>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</si>
  <si>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</si>
  <si>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</si>
  <si>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</si>
  <si>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</si>
  <si>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</si>
  <si>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</si>
  <si>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</si>
  <si>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</si>
  <si>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</si>
  <si>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</si>
  <si>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</si>
  <si>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</si>
  <si>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</si>
  <si>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</si>
  <si>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</si>
  <si>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</si>
  <si>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</si>
  <si>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</si>
  <si>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</si>
  <si>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</si>
  <si>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</si>
  <si>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</si>
  <si>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</si>
  <si>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</si>
  <si>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</si>
  <si>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</si>
  <si>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</si>
  <si>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</si>
  <si>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</si>
  <si>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</si>
  <si>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</si>
  <si>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</si>
  <si>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</si>
  <si>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</si>
  <si>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</si>
  <si>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</si>
  <si>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</si>
  <si>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</si>
  <si>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</si>
  <si>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</si>
  <si>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</si>
  <si>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</si>
  <si>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</si>
  <si>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</si>
  <si>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</si>
  <si>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</si>
  <si>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</si>
  <si>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</si>
  <si>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</si>
  <si>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</si>
  <si>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</si>
  <si>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</si>
  <si>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</si>
  <si>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</si>
  <si>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</si>
  <si>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</si>
  <si>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</si>
  <si>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</si>
  <si>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</si>
  <si>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</si>
  <si>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</si>
  <si>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</si>
  <si>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</si>
  <si>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</si>
  <si>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</si>
  <si>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</si>
  <si>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</si>
  <si>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</si>
  <si>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</si>
  <si>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</si>
  <si>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</si>
  <si>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</si>
  <si>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</si>
  <si>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</si>
  <si>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</si>
  <si>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</si>
  <si>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</si>
  <si>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</si>
  <si>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</si>
  <si>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</si>
  <si>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</si>
  <si>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</si>
  <si>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</si>
  <si>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</si>
  <si>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</si>
  <si>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</si>
  <si>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</si>
  <si>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</si>
  <si>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</si>
  <si>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</si>
  <si>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</si>
  <si>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</si>
  <si>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</si>
  <si>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</si>
  <si>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</si>
  <si>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</si>
  <si>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</si>
  <si>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</si>
  <si>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</si>
  <si>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</si>
  <si>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</si>
  <si>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</si>
  <si>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</si>
  <si>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</si>
  <si>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</si>
  <si>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</si>
  <si>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</si>
  <si>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</si>
  <si>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</si>
  <si>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</si>
  <si>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</si>
  <si>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</si>
  <si>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</si>
  <si>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</si>
  <si>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</si>
  <si>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</si>
  <si>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</si>
  <si>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</si>
  <si>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</si>
  <si>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</si>
  <si>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</si>
  <si>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</si>
  <si>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</si>
  <si>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</si>
  <si>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</si>
  <si>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</si>
  <si>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</si>
  <si>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</si>
  <si>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</si>
  <si>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</si>
  <si>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</si>
  <si>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</si>
  <si>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</si>
  <si>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</si>
  <si>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</si>
  <si>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</si>
  <si>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</si>
  <si>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</si>
  <si>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</si>
  <si>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</si>
  <si>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</si>
  <si>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</si>
  <si>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</si>
  <si>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</si>
  <si>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</si>
  <si>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</si>
  <si>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</si>
  <si>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</si>
  <si>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</si>
  <si>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</si>
  <si>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</si>
  <si>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</si>
  <si>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</si>
  <si>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</si>
  <si>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</si>
  <si>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</si>
  <si>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</si>
  <si>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</si>
  <si>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</si>
  <si>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</si>
  <si>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</si>
  <si>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</si>
  <si>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</si>
  <si>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</si>
  <si>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</si>
  <si>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</si>
  <si>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</si>
  <si>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</si>
  <si>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</si>
  <si>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</si>
  <si>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</si>
  <si>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</si>
  <si>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</si>
  <si>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</si>
  <si>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</si>
  <si>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</si>
  <si>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</si>
  <si>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</si>
  <si>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</si>
  <si>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</si>
  <si>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</si>
  <si>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</si>
  <si>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</si>
  <si>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</si>
  <si>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</si>
  <si>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</si>
  <si>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</si>
  <si>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</si>
  <si>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</si>
  <si>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</si>
  <si>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</si>
  <si>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</si>
  <si>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</si>
  <si>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</si>
  <si>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</si>
  <si>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</si>
  <si>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</si>
  <si>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</si>
  <si>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</si>
  <si>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</si>
  <si>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</si>
  <si>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</si>
  <si>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</si>
  <si>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</si>
  <si>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</si>
  <si>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</si>
  <si>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</si>
  <si>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</si>
  <si>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</si>
  <si>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</si>
  <si>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</si>
  <si>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</si>
  <si>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</si>
  <si>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</si>
  <si>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</si>
  <si>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</si>
  <si>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</si>
  <si>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</si>
  <si>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</si>
  <si>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</si>
  <si>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</si>
  <si>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</si>
  <si>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</si>
  <si>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</si>
  <si>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</si>
  <si>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</si>
  <si>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</si>
  <si>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</si>
  <si>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</si>
  <si>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</si>
  <si>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</si>
  <si>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</si>
  <si>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</si>
  <si>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</si>
  <si>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</si>
  <si>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</si>
  <si>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</si>
  <si>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</si>
  <si>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</si>
  <si>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</si>
  <si>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</si>
  <si>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</si>
  <si>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</si>
  <si>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</si>
  <si>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</si>
  <si>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</si>
  <si>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</si>
  <si>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</si>
  <si>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</si>
  <si>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</si>
  <si>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</si>
  <si>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</si>
  <si>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</si>
  <si>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</si>
  <si>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</si>
  <si>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</si>
  <si>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</si>
  <si>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</si>
  <si>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</si>
  <si>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</si>
  <si>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</si>
  <si>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</si>
  <si>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</si>
  <si>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</si>
  <si>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</si>
  <si>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</si>
  <si>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</si>
  <si>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</si>
  <si>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</si>
  <si>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</si>
  <si>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</si>
  <si>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</si>
  <si>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</si>
  <si>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</si>
  <si>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</si>
  <si>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</si>
  <si>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</si>
  <si>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</si>
  <si>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</si>
  <si>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</si>
  <si>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</si>
  <si>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</si>
  <si>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</si>
  <si>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</si>
  <si>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</si>
  <si>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</si>
  <si>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</si>
  <si>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</si>
  <si>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</si>
  <si>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</si>
  <si>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</si>
  <si>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</si>
  <si>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</si>
  <si>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</si>
  <si>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</si>
  <si>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</si>
  <si>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</si>
  <si>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</si>
  <si>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</si>
  <si>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</si>
  <si>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</si>
  <si>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</si>
  <si>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</si>
  <si>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</si>
  <si>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</si>
  <si>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</si>
  <si>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</si>
  <si>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</si>
  <si>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</si>
  <si>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</si>
  <si>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</si>
  <si>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</si>
  <si>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</si>
  <si>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</si>
  <si>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</si>
  <si>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</si>
  <si>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</si>
  <si>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</si>
  <si>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</si>
  <si>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</si>
  <si>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</si>
  <si>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</si>
  <si>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</si>
  <si>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</si>
  <si>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</si>
  <si>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</si>
  <si>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</si>
  <si>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</si>
  <si>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</si>
  <si>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</si>
  <si>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</si>
  <si>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</si>
  <si>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</si>
  <si>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</si>
  <si>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</si>
  <si>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</si>
  <si>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</si>
  <si>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</si>
  <si>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</si>
  <si>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</si>
  <si>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</si>
  <si>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</si>
  <si>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</si>
  <si>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</si>
  <si>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</si>
  <si>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</si>
  <si>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</si>
  <si>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</si>
  <si>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</si>
  <si>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</si>
  <si>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</si>
  <si>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</si>
  <si>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</si>
  <si>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</si>
  <si>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</si>
  <si>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</si>
  <si>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</si>
  <si>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</si>
  <si>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</si>
  <si>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</si>
  <si>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</si>
  <si>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</si>
  <si>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</si>
  <si>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</si>
  <si>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</si>
  <si>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</si>
  <si>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</si>
  <si>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</si>
  <si>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</si>
  <si>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</si>
  <si>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</si>
  <si>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</si>
  <si>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</si>
  <si>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</si>
  <si>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</si>
  <si>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</si>
  <si>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</si>
  <si>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</si>
  <si>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</si>
  <si>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</si>
  <si>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</si>
  <si>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</si>
  <si>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</si>
  <si>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</si>
  <si>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</si>
  <si>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</si>
  <si>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</si>
  <si>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</si>
  <si>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</si>
  <si>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</si>
  <si>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</si>
  <si>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</si>
  <si>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</si>
  <si>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</si>
  <si>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</si>
  <si>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</si>
  <si>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</si>
  <si>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</si>
  <si>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</si>
  <si>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</si>
  <si>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</si>
  <si>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</si>
  <si>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</si>
  <si>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</si>
  <si>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</si>
  <si>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</si>
  <si>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</si>
  <si>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</si>
  <si>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</si>
  <si>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</si>
  <si>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</si>
  <si>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</si>
  <si>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</si>
  <si>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</si>
  <si>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</si>
  <si>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</si>
  <si>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</si>
  <si>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</si>
  <si>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</si>
  <si>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</si>
  <si>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</si>
  <si>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</si>
  <si>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</si>
  <si>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</si>
  <si>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</si>
  <si>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</si>
  <si>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</si>
  <si>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</si>
  <si>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</si>
  <si>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</si>
  <si>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</si>
  <si>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</si>
  <si>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</si>
  <si>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</si>
  <si>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</si>
  <si>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</si>
  <si>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</si>
  <si>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</si>
  <si>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</si>
  <si>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</si>
  <si>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</si>
  <si>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</si>
  <si>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</si>
  <si>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</si>
  <si>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</si>
  <si>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</si>
  <si>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</si>
  <si>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</si>
  <si>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</si>
  <si>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</si>
  <si>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</si>
  <si>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</si>
  <si>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</si>
  <si>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</si>
  <si>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</si>
  <si>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</si>
  <si>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</si>
  <si>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</si>
  <si>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</si>
  <si>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</si>
  <si>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</si>
  <si>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</si>
  <si>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</si>
  <si>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</si>
  <si>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</si>
  <si>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</si>
  <si>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</si>
  <si>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</si>
  <si>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</si>
  <si>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</si>
  <si>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</si>
  <si>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</si>
  <si>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</si>
  <si>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</si>
  <si>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</si>
  <si>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</si>
  <si>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</si>
  <si>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</si>
  <si>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</si>
  <si>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</si>
  <si>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</si>
  <si>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</si>
  <si>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</si>
  <si>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</si>
  <si>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</si>
  <si>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</si>
  <si>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</si>
  <si>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</si>
  <si>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</si>
  <si>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</si>
  <si>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</si>
  <si>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</si>
  <si>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</si>
  <si>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</si>
  <si>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</si>
  <si>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</si>
  <si>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</si>
  <si>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</si>
  <si>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</si>
  <si>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</si>
  <si>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</si>
  <si>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</si>
  <si>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</si>
  <si>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</si>
  <si>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</si>
  <si>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</si>
  <si>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</si>
  <si>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</si>
  <si>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</si>
  <si>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</si>
  <si>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</si>
  <si>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</si>
  <si>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</si>
  <si>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</si>
  <si>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</si>
  <si>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</si>
  <si>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</si>
  <si>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</si>
  <si>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</si>
  <si>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</si>
  <si>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</si>
  <si>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</si>
  <si>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</si>
  <si>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</si>
  <si>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</si>
  <si>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</si>
  <si>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</si>
  <si>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</si>
  <si>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</si>
  <si>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</si>
  <si>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</si>
  <si>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</si>
  <si>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</si>
  <si>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</si>
  <si>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</si>
  <si>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</si>
  <si>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</si>
  <si>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</si>
  <si>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</si>
  <si>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</si>
  <si>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</si>
  <si>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</si>
  <si>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</si>
  <si>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</si>
  <si>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</si>
  <si>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</si>
  <si>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</si>
  <si>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</si>
  <si>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</si>
  <si>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</si>
  <si>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</si>
  <si>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</si>
  <si>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</si>
  <si>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</si>
  <si>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</si>
  <si>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</si>
  <si>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</si>
  <si>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</si>
  <si>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</si>
  <si>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</si>
  <si>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</si>
  <si>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</si>
  <si>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</si>
  <si>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</si>
  <si>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</si>
  <si>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</si>
  <si>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</si>
  <si>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</si>
  <si>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</si>
  <si>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</si>
  <si>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</si>
  <si>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</si>
  <si>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</si>
  <si>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</si>
  <si>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</si>
  <si>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</si>
  <si>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</si>
  <si>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</si>
  <si>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</si>
  <si>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</si>
  <si>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</si>
  <si>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</si>
  <si>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</si>
  <si>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</si>
  <si>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</si>
  <si>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</si>
  <si>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</si>
  <si>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</si>
  <si>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</si>
  <si>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</si>
  <si>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</si>
  <si>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</si>
  <si>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</si>
  <si>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</si>
  <si>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</si>
  <si>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</si>
  <si>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</si>
  <si>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</si>
  <si>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</si>
  <si>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</si>
  <si>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</si>
  <si>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</si>
  <si>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</si>
  <si>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</si>
  <si>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</si>
  <si>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</si>
  <si>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</si>
  <si>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</si>
  <si>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</si>
  <si>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</si>
  <si>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</si>
  <si>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</si>
  <si>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</si>
  <si>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</si>
  <si>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</si>
  <si>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</si>
  <si>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</si>
  <si>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</si>
  <si>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</si>
  <si>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</si>
  <si>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</si>
  <si>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</si>
  <si>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</si>
  <si>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</si>
  <si>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</si>
  <si>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</si>
  <si>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</si>
  <si>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</si>
  <si>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</si>
  <si>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</si>
  <si>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</si>
  <si>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</si>
  <si>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</si>
  <si>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</si>
  <si>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</si>
  <si>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</si>
  <si>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</si>
  <si>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</si>
  <si>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</si>
  <si>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</si>
  <si>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</si>
  <si>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</si>
  <si>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</si>
  <si>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</si>
  <si>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</si>
  <si>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</si>
  <si>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</si>
  <si>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</si>
  <si>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</si>
  <si>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</si>
  <si>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</si>
  <si>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</si>
  <si>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</si>
  <si>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</si>
  <si>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</si>
  <si>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</si>
  <si>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</si>
  <si>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</si>
  <si>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</si>
  <si>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</si>
  <si>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</si>
  <si>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</si>
  <si>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</si>
  <si>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</si>
  <si>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</si>
  <si>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</si>
  <si>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</si>
  <si>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</si>
  <si>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</si>
  <si>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</si>
  <si>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</si>
  <si>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</si>
  <si>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</si>
  <si>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</si>
  <si>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</si>
  <si>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</si>
  <si>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</si>
  <si>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</si>
  <si>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</si>
  <si>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</si>
  <si>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</si>
  <si>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</si>
  <si>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</si>
  <si>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</si>
  <si>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</si>
  <si>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</si>
  <si>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</si>
  <si>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</si>
  <si>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</si>
  <si>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</si>
  <si>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</si>
  <si>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</si>
  <si>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</si>
  <si>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</si>
  <si>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</si>
  <si>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</si>
  <si>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</si>
  <si>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</si>
  <si>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</si>
  <si>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</si>
  <si>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</si>
  <si>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</si>
  <si>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</si>
  <si>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</si>
  <si>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</si>
  <si>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</si>
  <si>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</si>
  <si>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</si>
  <si>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</si>
  <si>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</si>
  <si>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</si>
  <si>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</si>
  <si>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</si>
  <si>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</si>
  <si>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</si>
  <si>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</si>
  <si>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</si>
  <si>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</si>
  <si>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</si>
  <si>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</si>
  <si>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</si>
  <si>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</si>
  <si>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</si>
  <si>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</si>
  <si>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</si>
  <si>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</si>
  <si>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</si>
  <si>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</si>
  <si>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</si>
  <si>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</si>
  <si>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</si>
  <si>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</si>
  <si>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</si>
  <si>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</si>
  <si>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</si>
  <si>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</si>
  <si>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</si>
  <si>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</si>
  <si>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</si>
  <si>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</si>
  <si>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</si>
  <si>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</si>
  <si>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</si>
  <si>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</si>
  <si>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</si>
  <si>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</si>
  <si>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</si>
  <si>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</si>
  <si>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</si>
  <si>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</si>
  <si>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</si>
  <si>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</si>
  <si>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</si>
  <si>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</si>
  <si>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</si>
  <si>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</si>
  <si>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</si>
  <si>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</si>
  <si>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</si>
  <si>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</si>
  <si>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</si>
  <si>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</si>
  <si>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</si>
  <si>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</si>
  <si>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</si>
  <si>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</si>
  <si>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</si>
  <si>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</si>
  <si>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</si>
  <si>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</si>
  <si>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</si>
  <si>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</si>
  <si>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</si>
  <si>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</si>
  <si>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</si>
  <si>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</si>
  <si>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</si>
  <si>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</si>
  <si>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</si>
  <si>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</si>
  <si>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</si>
  <si>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</si>
  <si>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</si>
  <si>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</si>
  <si>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</si>
  <si>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</si>
  <si>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</si>
  <si>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</si>
  <si>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</si>
  <si>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</si>
  <si>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</si>
  <si>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</si>
  <si>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</si>
  <si>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</si>
  <si>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</si>
  <si>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</si>
  <si>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</si>
  <si>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</si>
  <si>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</si>
  <si>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</si>
  <si>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</si>
  <si>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</si>
  <si>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</si>
  <si>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</si>
  <si>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</si>
  <si>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</si>
  <si>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</si>
  <si>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</si>
  <si>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</si>
  <si>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</si>
  <si>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</si>
  <si>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</si>
  <si>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</si>
  <si>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</si>
  <si>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</si>
  <si>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</si>
  <si>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</si>
  <si>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</si>
  <si>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</si>
  <si>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</si>
  <si>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</si>
  <si>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</si>
  <si>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</si>
  <si>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</si>
  <si>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</si>
  <si>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</si>
  <si>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</si>
  <si>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</si>
  <si>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</si>
  <si>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</si>
  <si>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</si>
  <si>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</si>
  <si>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</si>
  <si>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</si>
  <si>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</si>
  <si>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</si>
  <si>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</si>
  <si>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</si>
  <si>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</si>
  <si>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</si>
  <si>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</si>
  <si>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</si>
  <si>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</si>
  <si>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</si>
  <si>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</si>
  <si>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</si>
  <si>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</si>
  <si>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</si>
  <si>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</si>
  <si>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</si>
  <si>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</si>
  <si>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</si>
  <si>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</si>
  <si>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</si>
  <si>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</si>
  <si>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</si>
  <si>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</si>
  <si>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</si>
  <si>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</si>
  <si>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</si>
  <si>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</si>
  <si>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</si>
  <si>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</si>
  <si>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</si>
  <si>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</si>
  <si>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</si>
  <si>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</si>
  <si>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</si>
  <si>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</si>
  <si>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</si>
  <si>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</si>
  <si>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</si>
  <si>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</si>
  <si>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</si>
  <si>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</si>
  <si>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</si>
  <si>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</si>
  <si>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</si>
  <si>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</si>
  <si>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</si>
  <si>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</si>
  <si>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</si>
  <si>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</si>
  <si>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</si>
  <si>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</si>
  <si>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</si>
  <si>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</si>
  <si>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</si>
  <si>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</si>
  <si>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</si>
  <si>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</si>
  <si>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</si>
  <si>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</si>
  <si>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</si>
  <si>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</si>
  <si>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</si>
  <si>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</si>
  <si>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</si>
  <si>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</si>
  <si>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</si>
  <si>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</si>
  <si>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</si>
  <si>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</si>
  <si>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</si>
  <si>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</si>
  <si>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</si>
  <si>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</si>
  <si>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</si>
  <si>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</si>
  <si>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</si>
  <si>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</si>
  <si>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</si>
  <si>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</si>
  <si>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</si>
  <si>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</si>
  <si>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</si>
  <si>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</si>
  <si>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</si>
  <si>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</si>
  <si>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</si>
  <si>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</si>
  <si>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</si>
  <si>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</si>
  <si>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</si>
  <si>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</si>
  <si>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</si>
  <si>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</si>
  <si>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</si>
  <si>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</si>
  <si>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</si>
  <si>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</si>
  <si>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</si>
  <si>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</si>
  <si>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</si>
  <si>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</si>
  <si>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</si>
  <si>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</si>
  <si>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</si>
  <si>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</si>
  <si>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</si>
  <si>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</si>
  <si>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</si>
  <si>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</si>
  <si>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</si>
  <si>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</si>
  <si>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</si>
  <si>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</si>
  <si>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</si>
  <si>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</si>
  <si>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</si>
  <si>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</si>
  <si>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</si>
  <si>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</si>
  <si>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</si>
  <si>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</si>
  <si>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</si>
  <si>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</si>
  <si>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</si>
  <si>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</si>
  <si>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</si>
  <si>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</si>
  <si>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</si>
  <si>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</si>
  <si>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</si>
  <si>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</si>
  <si>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</si>
  <si>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</si>
  <si>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</si>
  <si>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</si>
  <si>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</si>
  <si>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</si>
  <si>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</si>
  <si>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</si>
  <si>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</si>
  <si>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</si>
  <si>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</si>
  <si>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</si>
  <si>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</si>
  <si>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</si>
  <si>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</si>
  <si>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</si>
  <si>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</si>
  <si>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</si>
  <si>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</si>
  <si>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</si>
  <si>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</si>
  <si>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</si>
  <si>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</si>
  <si>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</si>
  <si>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</si>
  <si>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</si>
  <si>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</si>
  <si>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</si>
  <si>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</si>
  <si>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</si>
  <si>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</si>
  <si>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</si>
  <si>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</si>
  <si>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</si>
  <si>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</si>
  <si>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</si>
  <si>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</si>
  <si>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</si>
  <si>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</si>
  <si>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</si>
  <si>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</si>
  <si>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</si>
  <si>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</si>
  <si>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</si>
  <si>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</si>
  <si>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</si>
  <si>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</si>
  <si>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</si>
  <si>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</si>
  <si>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</si>
  <si>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</si>
  <si>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</si>
  <si>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</si>
  <si>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</si>
  <si>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</si>
  <si>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</si>
  <si>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</si>
  <si>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</si>
  <si>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</si>
  <si>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</si>
  <si>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</si>
  <si>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</si>
  <si>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</si>
  <si>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</si>
  <si>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</si>
  <si>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</si>
  <si>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</si>
  <si>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</si>
  <si>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</si>
  <si>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</si>
  <si>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</si>
  <si>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</si>
  <si>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</si>
  <si>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</si>
  <si>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</si>
  <si>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</si>
  <si>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</si>
  <si>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</si>
  <si>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</si>
  <si>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</si>
  <si>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</si>
  <si>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</si>
  <si>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</si>
  <si>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</si>
  <si>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</si>
  <si>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</si>
  <si>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</si>
  <si>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</si>
  <si>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</si>
  <si>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</si>
  <si>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</si>
  <si>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</si>
  <si>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</si>
  <si>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</si>
  <si>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</si>
  <si>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</si>
  <si>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</si>
  <si>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</si>
  <si>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</si>
  <si>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</si>
  <si>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</si>
  <si>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</si>
  <si>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</si>
  <si>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</si>
  <si>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</si>
  <si>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</si>
  <si>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</si>
  <si>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</si>
  <si>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</si>
  <si>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</si>
  <si>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</si>
  <si>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</si>
  <si>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</si>
  <si>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</si>
  <si>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</si>
  <si>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</si>
  <si>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</si>
  <si>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</si>
  <si>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</si>
  <si>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</si>
  <si>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</si>
  <si>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</si>
  <si>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</si>
  <si>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</si>
  <si>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</si>
  <si>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</si>
  <si>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</si>
  <si>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</si>
  <si>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</si>
  <si>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</si>
  <si>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</si>
  <si>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</si>
  <si>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</si>
  <si>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</si>
  <si>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</si>
  <si>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</si>
  <si>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</si>
  <si>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</si>
  <si>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</si>
  <si>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</si>
  <si>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</si>
  <si>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</si>
  <si>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</si>
  <si>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</si>
  <si>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</si>
  <si>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</si>
  <si>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</si>
  <si>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</si>
  <si>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</si>
  <si>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</si>
  <si>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</si>
  <si>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</si>
  <si>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</si>
  <si>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</si>
  <si>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</si>
  <si>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</si>
  <si>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</si>
  <si>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</si>
  <si>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</si>
  <si>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</si>
  <si>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</si>
  <si>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</si>
  <si>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</si>
  <si>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</si>
  <si>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</si>
  <si>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</si>
  <si>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</si>
  <si>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</si>
  <si>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</si>
  <si>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</si>
  <si>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</si>
  <si>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</si>
  <si>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</si>
  <si>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</si>
  <si>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</si>
  <si>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</si>
  <si>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</si>
  <si>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</si>
  <si>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</si>
  <si>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</si>
  <si>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</si>
  <si>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</si>
  <si>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</si>
  <si>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</si>
  <si>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</si>
  <si>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</si>
  <si>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</si>
  <si>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</si>
  <si>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</si>
  <si>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</si>
  <si>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</si>
  <si>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</si>
  <si>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</si>
  <si>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</si>
  <si>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</si>
  <si>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</si>
  <si>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</si>
  <si>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</si>
  <si>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</si>
  <si>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</si>
  <si>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</si>
  <si>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</si>
  <si>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</si>
  <si>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</si>
  <si>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</si>
  <si>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</si>
  <si>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</si>
  <si>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</si>
  <si>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</si>
  <si>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</si>
  <si>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</si>
  <si>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</si>
  <si>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</si>
  <si>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</si>
  <si>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</si>
  <si>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</si>
  <si>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</si>
  <si>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</si>
  <si>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</si>
  <si>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</si>
  <si>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</si>
  <si>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</si>
  <si>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</si>
  <si>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</si>
  <si>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</si>
  <si>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</si>
  <si>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</si>
  <si>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</si>
  <si>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</si>
  <si>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</si>
  <si>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</si>
  <si>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</si>
  <si>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</si>
  <si>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</si>
  <si>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</si>
  <si>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</si>
  <si>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</si>
  <si>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</si>
  <si>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</si>
  <si>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</si>
  <si>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</si>
  <si>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</si>
  <si>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</si>
  <si>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</si>
  <si>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</si>
  <si>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</si>
  <si>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</si>
  <si>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</si>
  <si>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</si>
  <si>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</si>
  <si>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</si>
  <si>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</si>
  <si>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</si>
  <si>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</si>
  <si>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</si>
  <si>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</si>
  <si>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</si>
  <si>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</si>
  <si>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</si>
  <si>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</si>
  <si>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</si>
  <si>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</si>
  <si>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</si>
  <si>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</si>
  <si>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</si>
  <si>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</si>
  <si>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</si>
  <si>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</si>
  <si>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</si>
  <si>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</si>
  <si>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</si>
  <si>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</si>
  <si>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</si>
  <si>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</si>
  <si>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</si>
  <si>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</si>
  <si>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</si>
  <si>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</si>
  <si>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</si>
  <si>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</si>
  <si>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</si>
  <si>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</si>
  <si>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</si>
  <si>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</si>
  <si>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</si>
  <si>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</si>
  <si>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</si>
  <si>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</si>
  <si>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</si>
  <si>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</si>
  <si>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</si>
  <si>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</si>
  <si>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</si>
  <si>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</si>
  <si>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</si>
  <si>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</si>
  <si>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</si>
  <si>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</si>
  <si>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</si>
  <si>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</si>
  <si>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</si>
  <si>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</si>
  <si>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</si>
  <si>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</si>
  <si>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</si>
  <si>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</si>
  <si>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</si>
  <si>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</si>
  <si>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</si>
  <si>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</si>
  <si>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</si>
  <si>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</si>
  <si>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</si>
  <si>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</si>
  <si>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</si>
  <si>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</si>
  <si>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</si>
  <si>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</si>
  <si>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</si>
  <si>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</si>
  <si>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</si>
  <si>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</si>
  <si>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</si>
  <si>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</si>
  <si>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</si>
  <si>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</si>
  <si>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</si>
  <si>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</si>
  <si>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</si>
  <si>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</si>
  <si>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</si>
  <si>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</si>
  <si>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</si>
  <si>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</si>
  <si>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</si>
  <si>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</si>
  <si>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</si>
  <si>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</si>
  <si>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</si>
  <si>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</si>
  <si>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</si>
  <si>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</si>
  <si>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</si>
  <si>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</si>
  <si>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</si>
  <si>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</si>
  <si>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</si>
  <si>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</si>
  <si>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</si>
  <si>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</si>
  <si>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</si>
  <si>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</si>
  <si>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</si>
  <si>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</si>
  <si>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</si>
  <si>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</si>
  <si>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</si>
  <si>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</si>
  <si>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</si>
  <si>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</si>
  <si>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</si>
  <si>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</si>
  <si>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</si>
  <si>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</si>
  <si>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</si>
  <si>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</si>
  <si>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</si>
  <si>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</si>
  <si>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</si>
  <si>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</si>
  <si>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</si>
  <si>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</si>
  <si>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</si>
  <si>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</si>
  <si>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</si>
  <si>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</si>
  <si>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</si>
  <si>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</si>
  <si>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</si>
  <si>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</si>
  <si>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</si>
  <si>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</si>
  <si>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</si>
  <si>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</si>
  <si>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</si>
  <si>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</si>
  <si>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</si>
  <si>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</si>
  <si>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</si>
  <si>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</si>
  <si>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</si>
  <si>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</si>
  <si>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</si>
  <si>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</si>
  <si>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</si>
  <si>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</si>
  <si>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</si>
  <si>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</si>
  <si>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</si>
  <si>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</si>
  <si>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</si>
  <si>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</si>
  <si>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</si>
  <si>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</si>
  <si>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</si>
  <si>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</si>
  <si>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</si>
  <si>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</si>
  <si>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</si>
  <si>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</si>
  <si>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</si>
  <si>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</si>
  <si>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</si>
  <si>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</si>
  <si>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</si>
  <si>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</si>
  <si>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</si>
  <si>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</si>
  <si>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</si>
  <si>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</si>
  <si>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</si>
  <si>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</si>
  <si>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</si>
  <si>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</si>
  <si>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</si>
  <si>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</si>
  <si>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</si>
  <si>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</si>
  <si>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</si>
  <si>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</si>
  <si>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</si>
  <si>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</si>
  <si>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</si>
  <si>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</si>
  <si>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</si>
  <si>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</si>
  <si>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</si>
  <si>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</si>
  <si>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</si>
  <si>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</si>
  <si>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</si>
  <si>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</si>
  <si>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</si>
  <si>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</si>
  <si>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</si>
  <si>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</si>
  <si>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</si>
  <si>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</si>
  <si>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</si>
  <si>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</si>
  <si>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</si>
  <si>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</si>
  <si>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</si>
  <si>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</si>
  <si>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</si>
  <si>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</si>
  <si>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</si>
  <si>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</si>
  <si>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</si>
  <si>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</si>
  <si>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</si>
  <si>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</si>
  <si>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</si>
  <si>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</si>
  <si>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</si>
  <si>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</si>
  <si>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</si>
  <si>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</si>
  <si>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</si>
  <si>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</si>
  <si>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</si>
  <si>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</si>
  <si>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</si>
  <si>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</si>
  <si>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</si>
  <si>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</si>
  <si>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</si>
  <si>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</si>
  <si>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</si>
  <si>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</si>
  <si>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</si>
  <si>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</si>
  <si>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</si>
  <si>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</si>
  <si>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</si>
  <si>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</si>
  <si>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</si>
  <si>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</si>
  <si>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</si>
  <si>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</si>
  <si>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</si>
  <si>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</si>
  <si>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</si>
  <si>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</si>
  <si>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</si>
  <si>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</si>
  <si>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</si>
  <si>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</si>
  <si>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</si>
  <si>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</si>
  <si>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</si>
  <si>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</si>
  <si>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</si>
  <si>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</si>
  <si>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</si>
  <si>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</si>
  <si>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</si>
  <si>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</si>
  <si>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</si>
  <si>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</si>
  <si>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</si>
  <si>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</si>
  <si>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</si>
  <si>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</si>
  <si>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</si>
  <si>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</si>
  <si>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</si>
  <si>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</si>
  <si>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</si>
  <si>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</si>
  <si>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</si>
  <si>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</si>
  <si>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</si>
  <si>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</si>
  <si>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</si>
  <si>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</si>
  <si>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</si>
  <si>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</si>
  <si>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</si>
  <si>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</si>
  <si>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</si>
  <si>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</si>
  <si>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</si>
  <si>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</si>
  <si>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</si>
  <si>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</si>
  <si>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</si>
  <si>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</si>
  <si>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</si>
  <si>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</si>
  <si>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</si>
  <si>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</si>
  <si>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</si>
  <si>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</si>
  <si>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</si>
  <si>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</si>
  <si>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</si>
  <si>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</si>
  <si>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</si>
  <si>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</si>
  <si>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</si>
  <si>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</si>
  <si>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</si>
  <si>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</si>
  <si>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</si>
  <si>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</si>
  <si>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</si>
  <si>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</si>
  <si>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</si>
  <si>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</si>
  <si>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</si>
  <si>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</si>
  <si>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</si>
  <si>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</si>
  <si>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</si>
  <si>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</si>
  <si>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</si>
  <si>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</si>
  <si>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</si>
  <si>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</si>
  <si>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</si>
  <si>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</si>
  <si>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</si>
  <si>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</si>
  <si>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</si>
  <si>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</si>
  <si>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</si>
  <si>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</si>
  <si>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</si>
  <si>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</si>
  <si>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</si>
  <si>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</si>
  <si>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</si>
  <si>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</si>
  <si>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</si>
  <si>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</si>
  <si>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</si>
  <si>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</si>
  <si>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</si>
  <si>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</si>
  <si>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</si>
  <si>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</si>
  <si>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</si>
  <si>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</si>
  <si>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</si>
  <si>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</si>
  <si>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</si>
  <si>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</si>
  <si>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</si>
  <si>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</si>
  <si>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</si>
  <si>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</si>
  <si>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</si>
  <si>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</si>
  <si>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</si>
  <si>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</si>
  <si>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</si>
  <si>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</si>
  <si>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</si>
  <si>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</si>
  <si>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</si>
  <si>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</si>
  <si>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</si>
  <si>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</si>
  <si>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</si>
  <si>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</si>
  <si>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</si>
  <si>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</si>
  <si>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</si>
  <si>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</si>
  <si>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</si>
  <si>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</si>
  <si>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</si>
  <si>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</si>
  <si>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</si>
  <si>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</si>
  <si>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</si>
  <si>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</si>
  <si>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</si>
  <si>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</si>
  <si>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</si>
  <si>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</si>
  <si>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</si>
  <si>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</si>
  <si>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</si>
  <si>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</si>
  <si>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</si>
  <si>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</si>
  <si>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</si>
  <si>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</si>
  <si>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</si>
  <si>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</si>
  <si>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</si>
  <si>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</si>
  <si>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</si>
  <si>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</si>
  <si>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</si>
  <si>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</si>
  <si>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</si>
  <si>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</si>
  <si>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</si>
  <si>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</si>
  <si>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</si>
  <si>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</si>
  <si>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</si>
  <si>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</si>
  <si>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</si>
  <si>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</si>
  <si>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</si>
  <si>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</si>
  <si>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</si>
  <si>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</si>
  <si>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</si>
  <si>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</si>
  <si>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</si>
  <si>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</si>
  <si>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</si>
  <si>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</si>
  <si>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</si>
  <si>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</si>
  <si>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</si>
  <si>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</si>
  <si>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</si>
  <si>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</si>
  <si>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</si>
  <si>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</si>
  <si>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</si>
  <si>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</si>
  <si>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</si>
  <si>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</si>
  <si>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</si>
  <si>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</si>
  <si>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</si>
  <si>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</si>
  <si>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</si>
  <si>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</si>
  <si>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</si>
  <si>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</si>
  <si>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</si>
  <si>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</si>
  <si>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</si>
  <si>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</si>
  <si>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</si>
  <si>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</si>
  <si>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</si>
  <si>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</si>
  <si>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</si>
  <si>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</si>
  <si>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</si>
  <si>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</si>
  <si>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</si>
  <si>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</si>
  <si>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</si>
  <si>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</si>
  <si>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</si>
  <si>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</si>
  <si>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</si>
  <si>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</si>
  <si>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</si>
  <si>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</si>
  <si>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</si>
  <si>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</si>
  <si>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</si>
  <si>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</si>
  <si>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</si>
  <si>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</si>
  <si>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</si>
  <si>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</si>
  <si>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</si>
  <si>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</si>
  <si>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</si>
  <si>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</si>
  <si>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</si>
  <si>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</si>
  <si>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</si>
  <si>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</si>
  <si>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</si>
  <si>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</si>
  <si>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</si>
  <si>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</si>
  <si>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</si>
  <si>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</si>
  <si>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</si>
  <si>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</si>
  <si>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</si>
  <si>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</si>
  <si>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</si>
  <si>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</si>
  <si>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</si>
  <si>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</si>
  <si>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</si>
  <si>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</si>
  <si>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</si>
  <si>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</si>
  <si>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</si>
  <si>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</si>
  <si>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</si>
  <si>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</si>
  <si>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</si>
  <si>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</si>
  <si>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</si>
  <si>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</si>
  <si>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</si>
  <si>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</si>
  <si>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</si>
  <si>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</si>
  <si>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</si>
  <si>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</si>
  <si>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</si>
  <si>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</si>
  <si>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</si>
  <si>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</si>
  <si>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</si>
  <si>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</si>
  <si>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</si>
  <si>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</si>
  <si>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</si>
  <si>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</si>
  <si>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</si>
  <si>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</si>
  <si>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</si>
  <si>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</si>
  <si>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</si>
  <si>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</si>
  <si>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</si>
  <si>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</si>
  <si>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</si>
  <si>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</si>
  <si>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</si>
  <si>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</si>
  <si>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</si>
  <si>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</si>
  <si>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</si>
  <si>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</si>
  <si>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</si>
  <si>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</si>
  <si>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</si>
  <si>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</si>
  <si>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</si>
  <si>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</si>
  <si>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</si>
  <si>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</si>
  <si>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</si>
  <si>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</si>
  <si>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</si>
  <si>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</si>
  <si>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</si>
  <si>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</si>
  <si>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</si>
  <si>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</si>
  <si>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</si>
  <si>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</si>
  <si>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</si>
  <si>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</si>
  <si>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</si>
  <si>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</si>
  <si>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</si>
  <si>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</si>
  <si>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</si>
  <si>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</si>
  <si>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</si>
  <si>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</si>
  <si>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</si>
  <si>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</si>
  <si>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</si>
  <si>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</si>
  <si>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</si>
  <si>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</si>
  <si>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</si>
  <si>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</si>
  <si>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</si>
  <si>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</si>
  <si>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</si>
  <si>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</si>
  <si>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</si>
  <si>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</si>
  <si>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</si>
  <si>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</si>
  <si>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</si>
  <si>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</si>
  <si>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</si>
  <si>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</si>
  <si>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</si>
  <si>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</si>
  <si>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</si>
  <si>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</si>
  <si>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</si>
  <si>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</si>
  <si>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</si>
  <si>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</si>
  <si>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</si>
  <si>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</si>
  <si>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</si>
  <si>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</si>
  <si>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</si>
  <si>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</si>
  <si>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</si>
  <si>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</si>
  <si>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</si>
  <si>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</si>
  <si>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</si>
  <si>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</si>
  <si>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</si>
  <si>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</si>
  <si>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</si>
  <si>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</si>
  <si>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</si>
  <si>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</si>
  <si>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</si>
  <si>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</si>
  <si>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</si>
  <si>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</si>
  <si>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</si>
  <si>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</si>
  <si>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</si>
  <si>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</si>
  <si>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</si>
  <si>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</si>
  <si>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</si>
  <si>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</si>
  <si>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</si>
  <si>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</si>
  <si>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</si>
  <si>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</si>
  <si>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</si>
  <si>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</si>
  <si>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</si>
  <si>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</si>
  <si>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</si>
  <si>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</si>
  <si>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</si>
  <si>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</si>
  <si>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</si>
  <si>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</si>
  <si>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</si>
  <si>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</si>
  <si>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</si>
  <si>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</si>
  <si>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</si>
  <si>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</si>
  <si>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</si>
  <si>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</si>
  <si>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</si>
  <si>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</si>
  <si>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</si>
  <si>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</si>
  <si>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</si>
  <si>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</si>
  <si>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</si>
  <si>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</si>
  <si>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</si>
  <si>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</si>
  <si>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</si>
  <si>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</si>
  <si>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</si>
  <si>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</si>
  <si>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</si>
  <si>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</si>
  <si>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</si>
  <si>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</si>
  <si>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</si>
  <si>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</si>
  <si>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</si>
  <si>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</si>
  <si>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</si>
  <si>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</si>
  <si>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</si>
  <si>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</si>
  <si>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</si>
  <si>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</si>
  <si>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</si>
  <si>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</si>
  <si>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</si>
  <si>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</si>
  <si>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</si>
  <si>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</si>
  <si>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</si>
  <si>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</si>
  <si>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</si>
  <si>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</si>
  <si>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</si>
  <si>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</si>
  <si>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</si>
  <si>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</si>
  <si>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</si>
  <si>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</si>
  <si>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</si>
  <si>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</si>
  <si>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</si>
  <si>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</si>
  <si>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</si>
  <si>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</si>
  <si>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</si>
  <si>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</si>
  <si>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</si>
  <si>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</si>
  <si>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</si>
  <si>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</si>
  <si>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</si>
  <si>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</si>
  <si>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</si>
  <si>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</si>
  <si>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</si>
  <si>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</si>
  <si>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</si>
  <si>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</si>
  <si>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</si>
  <si>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</si>
  <si>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</si>
  <si>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</si>
  <si>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</si>
  <si>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</si>
  <si>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</si>
  <si>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</si>
  <si>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</si>
  <si>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</si>
  <si>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</si>
  <si>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</si>
  <si>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</si>
  <si>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</si>
  <si>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</si>
  <si>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</si>
  <si>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</si>
  <si>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</si>
  <si>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</si>
  <si>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</si>
  <si>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</si>
  <si>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</si>
  <si>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</si>
  <si>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</si>
  <si>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</si>
  <si>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</si>
  <si>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</si>
  <si>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</si>
  <si>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</si>
  <si>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</si>
  <si>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</si>
  <si>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</si>
  <si>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</si>
  <si>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</si>
  <si>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</si>
  <si>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</si>
  <si>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</si>
  <si>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</si>
  <si>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</si>
  <si>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</si>
  <si>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</si>
  <si>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</si>
  <si>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</si>
  <si>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</si>
  <si>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</si>
  <si>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</si>
  <si>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</si>
  <si>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</si>
  <si>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</si>
  <si>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</si>
  <si>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</si>
  <si>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</si>
  <si>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</si>
  <si>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</si>
  <si>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</si>
  <si>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</si>
  <si>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</si>
  <si>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</si>
  <si>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</si>
  <si>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</si>
  <si>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</si>
  <si>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</si>
  <si>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</si>
  <si>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</si>
  <si>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</si>
  <si>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</si>
  <si>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</si>
  <si>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</si>
  <si>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</si>
  <si>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</si>
  <si>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</si>
  <si>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</si>
  <si>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</si>
  <si>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</si>
  <si>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</si>
  <si>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</si>
  <si>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</si>
  <si>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</si>
  <si>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</si>
  <si>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</si>
  <si>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</si>
  <si>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</si>
  <si>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</si>
  <si>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</si>
  <si>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</si>
  <si>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</si>
  <si>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</si>
  <si>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</si>
  <si>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</si>
  <si>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</si>
  <si>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</si>
  <si>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</si>
  <si>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</si>
  <si>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</si>
  <si>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</si>
  <si>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</si>
  <si>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</si>
  <si>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</si>
  <si>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</si>
  <si>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</si>
  <si>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</si>
  <si>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</si>
  <si>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</si>
  <si>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</si>
  <si>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</si>
  <si>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</si>
  <si>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</si>
  <si>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</si>
  <si>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</si>
  <si>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</si>
  <si>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</si>
  <si>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</si>
  <si>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</si>
  <si>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</si>
  <si>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</si>
  <si>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</si>
  <si>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</si>
  <si>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</si>
  <si>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</si>
  <si>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</si>
  <si>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</si>
  <si>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</si>
  <si>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</si>
  <si>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</si>
  <si>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</si>
  <si>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</si>
  <si>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</si>
  <si>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</si>
  <si>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</si>
  <si>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</si>
  <si>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</si>
  <si>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</si>
  <si>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</si>
  <si>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</si>
  <si>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</si>
  <si>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</si>
  <si>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</si>
  <si>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</si>
  <si>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</si>
  <si>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</si>
  <si>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</si>
  <si>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</si>
  <si>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</si>
  <si>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</si>
  <si>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</si>
  <si>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</si>
  <si>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</si>
  <si>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</si>
  <si>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</si>
  <si>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</si>
  <si>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</si>
  <si>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</si>
  <si>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</si>
  <si>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</si>
  <si>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</si>
  <si>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</si>
  <si>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</si>
  <si>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</si>
  <si>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</si>
  <si>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</si>
  <si>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</si>
  <si>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</si>
  <si>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</si>
  <si>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</si>
  <si>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</si>
  <si>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</si>
  <si>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</si>
  <si>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</si>
  <si>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</si>
  <si>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</si>
  <si>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</si>
  <si>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</si>
  <si>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</si>
  <si>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</si>
  <si>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</si>
  <si>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</si>
  <si>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</si>
  <si>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</si>
  <si>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</si>
  <si>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</si>
  <si>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</si>
  <si>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</si>
  <si>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</si>
  <si>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</si>
  <si>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</si>
  <si>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</si>
  <si>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</si>
  <si>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</si>
  <si>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</si>
  <si>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</si>
  <si>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</si>
  <si>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</si>
  <si>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</si>
  <si>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</si>
  <si>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</si>
  <si>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</si>
  <si>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</si>
  <si>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</si>
  <si>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</si>
  <si>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</si>
  <si>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</si>
  <si>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</si>
  <si>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</si>
  <si>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</si>
  <si>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</si>
  <si>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</si>
  <si>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</si>
  <si>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</si>
  <si>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</si>
  <si>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</si>
  <si>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</si>
  <si>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</si>
  <si>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</si>
  <si>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</si>
  <si>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</si>
  <si>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</si>
  <si>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</si>
  <si>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</si>
  <si>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</si>
  <si>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</si>
  <si>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</si>
  <si>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</si>
  <si>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</si>
  <si>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</si>
  <si>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</si>
  <si>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</si>
  <si>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</si>
  <si>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</si>
  <si>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</si>
  <si>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</si>
  <si>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</si>
  <si>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</si>
  <si>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</si>
  <si>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</si>
  <si>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</si>
  <si>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</si>
  <si>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</si>
  <si>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</si>
  <si>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</si>
  <si>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</si>
  <si>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</si>
  <si>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</si>
  <si>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</si>
  <si>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</si>
  <si>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</si>
  <si>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</si>
  <si>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</si>
  <si>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</si>
  <si>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</si>
  <si>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</si>
  <si>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</si>
  <si>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</si>
  <si>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</si>
  <si>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</si>
  <si>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</si>
  <si>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</si>
  <si>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</si>
  <si>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</si>
  <si>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</si>
  <si>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</si>
  <si>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</si>
  <si>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</si>
  <si>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</si>
  <si>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</si>
  <si>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</si>
  <si>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</si>
  <si>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</si>
  <si>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</si>
  <si>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</si>
  <si>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</si>
  <si>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</si>
  <si>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</si>
  <si>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</si>
  <si>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</si>
  <si>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</si>
  <si>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</si>
  <si>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</si>
  <si>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</si>
  <si>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</si>
  <si>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</si>
  <si>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</si>
  <si>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</si>
  <si>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</si>
  <si>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</si>
  <si>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</si>
  <si>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</si>
  <si>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</si>
  <si>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</si>
  <si>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</si>
  <si>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</si>
  <si>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</si>
  <si>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</si>
  <si>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</si>
  <si>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</si>
  <si>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</si>
  <si>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</si>
  <si>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</si>
  <si>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</si>
  <si>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</si>
  <si>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</si>
  <si>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</si>
  <si>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</si>
  <si>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</si>
  <si>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</si>
  <si>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</si>
  <si>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</si>
  <si>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</si>
  <si>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</si>
  <si>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</si>
  <si>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</si>
  <si>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</si>
  <si>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</si>
  <si>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</si>
  <si>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</si>
  <si>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</si>
  <si>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</si>
  <si>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</si>
  <si>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</si>
  <si>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</si>
  <si>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</si>
  <si>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</si>
  <si>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</si>
  <si>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</si>
  <si>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</si>
  <si>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</si>
  <si>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</si>
  <si>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</si>
  <si>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</si>
  <si>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</si>
  <si>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</si>
  <si>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</si>
  <si>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</si>
  <si>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</si>
  <si>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</si>
  <si>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</si>
  <si>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</si>
  <si>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</si>
  <si>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</si>
  <si>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</si>
  <si>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</si>
  <si>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</si>
  <si>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</si>
  <si>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</si>
  <si>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</si>
  <si>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</si>
  <si>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</si>
  <si>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</si>
  <si>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</si>
  <si>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</si>
  <si>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</si>
  <si>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</si>
  <si>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</si>
  <si>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</si>
  <si>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</si>
  <si>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</si>
  <si>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</si>
  <si>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</si>
  <si>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</si>
  <si>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</si>
  <si>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</si>
  <si>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</si>
  <si>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</si>
  <si>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</si>
  <si>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</si>
  <si>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</si>
  <si>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</si>
  <si>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</si>
  <si>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</si>
  <si>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</si>
  <si>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</si>
  <si>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</si>
  <si>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</si>
  <si>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</si>
  <si>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</si>
  <si>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</si>
  <si>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</si>
  <si>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</si>
  <si>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</si>
  <si>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</si>
  <si>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</si>
  <si>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</si>
  <si>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</si>
  <si>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</si>
  <si>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</si>
  <si>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</si>
  <si>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</si>
  <si>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</si>
  <si>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</si>
  <si>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</si>
  <si>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</si>
  <si>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</si>
  <si>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</si>
  <si>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</si>
  <si>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</si>
  <si>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</si>
  <si>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</si>
  <si>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</si>
  <si>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</si>
  <si>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</si>
  <si>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</si>
  <si>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</si>
  <si>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</si>
  <si>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</si>
  <si>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</si>
  <si>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</si>
  <si>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</si>
  <si>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</si>
  <si>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</si>
  <si>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</si>
  <si>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</si>
  <si>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</si>
  <si>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</si>
  <si>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</si>
  <si>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</si>
  <si>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</si>
  <si>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</si>
  <si>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</si>
  <si>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</si>
  <si>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</si>
  <si>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</si>
  <si>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</si>
  <si>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</si>
  <si>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</si>
  <si>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</si>
  <si>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</si>
  <si>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</si>
  <si>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</si>
  <si>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</si>
  <si>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</si>
  <si>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</si>
  <si>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</si>
  <si>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</si>
  <si>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</si>
  <si>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</si>
  <si>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</si>
  <si>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</si>
  <si>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</si>
  <si>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</si>
  <si>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</si>
  <si>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</si>
  <si>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</si>
  <si>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</si>
  <si>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</si>
  <si>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</si>
  <si>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</si>
  <si>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</si>
  <si>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</si>
  <si>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</si>
  <si>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</si>
  <si>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</si>
  <si>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</si>
  <si>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</si>
  <si>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</si>
  <si>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</si>
  <si>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</si>
  <si>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</si>
  <si>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</si>
  <si>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</si>
  <si>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</si>
  <si>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</si>
  <si>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</si>
  <si>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</si>
  <si>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</si>
  <si>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</si>
  <si>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</si>
  <si>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</si>
  <si>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</si>
  <si>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</si>
  <si>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</si>
  <si>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</si>
  <si>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</si>
  <si>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</si>
  <si>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</si>
  <si>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</si>
  <si>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</si>
  <si>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</si>
  <si>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</si>
  <si>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</si>
  <si>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</si>
  <si>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</si>
  <si>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</si>
  <si>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</si>
  <si>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</si>
  <si>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</si>
  <si>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</si>
  <si>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</si>
  <si>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</si>
  <si>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</si>
  <si>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</si>
  <si>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</si>
  <si>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</si>
  <si>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</si>
  <si>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</si>
  <si>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</si>
  <si>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</si>
  <si>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</si>
  <si>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</si>
  <si>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</si>
  <si>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</si>
  <si>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</si>
  <si>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</si>
  <si>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</si>
  <si>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</si>
  <si>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</si>
  <si>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</si>
  <si>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</si>
  <si>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</si>
  <si>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</si>
  <si>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</si>
  <si>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</si>
  <si>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</si>
  <si>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</si>
  <si>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</si>
  <si>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</si>
  <si>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</si>
  <si>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</si>
  <si>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</si>
  <si>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</si>
  <si>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</si>
  <si>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</si>
  <si>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</si>
  <si>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</si>
  <si>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</si>
  <si>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</si>
  <si>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</si>
  <si>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</si>
  <si>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</si>
  <si>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</si>
  <si>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</si>
  <si>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</si>
  <si>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</si>
  <si>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</si>
  <si>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</si>
  <si>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</si>
  <si>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</si>
  <si>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</si>
  <si>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</si>
  <si>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</si>
  <si>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</si>
  <si>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</si>
  <si>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</si>
  <si>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</si>
  <si>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</si>
  <si>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</si>
  <si>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</si>
  <si>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</si>
  <si>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</si>
  <si>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</si>
  <si>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</si>
  <si>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</si>
  <si>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</si>
  <si>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</si>
  <si>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</si>
  <si>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</si>
  <si>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</si>
  <si>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</si>
  <si>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</si>
  <si>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</si>
  <si>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</si>
  <si>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</si>
  <si>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</si>
  <si>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</si>
  <si>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</si>
  <si>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</si>
  <si>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</si>
  <si>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</si>
  <si>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</si>
  <si>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</si>
  <si>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</si>
  <si>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</si>
  <si>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</si>
  <si>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</si>
  <si>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</si>
  <si>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</si>
  <si>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</si>
  <si>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</si>
  <si>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</si>
  <si>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</si>
  <si>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</si>
  <si>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</si>
  <si>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</si>
  <si>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</si>
  <si>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</si>
  <si>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</si>
  <si>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</si>
  <si>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</si>
  <si>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</si>
  <si>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</si>
  <si>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</si>
  <si>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</si>
  <si>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</si>
  <si>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</si>
  <si>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</si>
  <si>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</si>
  <si>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</si>
  <si>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</si>
  <si>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</si>
  <si>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</si>
  <si>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</si>
  <si>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</si>
  <si>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</si>
  <si>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</si>
  <si>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</si>
  <si>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</si>
  <si>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</si>
  <si>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</si>
  <si>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</si>
  <si>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</si>
  <si>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</si>
  <si>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</si>
  <si>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</si>
  <si>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</si>
  <si>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</si>
  <si>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</si>
  <si>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</si>
  <si>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</si>
  <si>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</si>
  <si>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</si>
  <si>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</si>
  <si>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</si>
  <si>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</si>
  <si>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</si>
  <si>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</si>
  <si>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</si>
  <si>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</si>
  <si>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</si>
  <si>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</si>
  <si>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</si>
  <si>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</si>
  <si>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</si>
  <si>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</si>
  <si>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</si>
  <si>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</si>
  <si>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</si>
  <si>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</si>
  <si>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</si>
  <si>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</si>
  <si>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</si>
  <si>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</si>
  <si>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</si>
  <si>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</si>
  <si>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</si>
  <si>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</si>
  <si>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</si>
  <si>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</si>
  <si>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</si>
  <si>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</si>
  <si>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</si>
  <si>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</si>
  <si>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</si>
  <si>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</si>
  <si>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</si>
  <si>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</si>
  <si>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</si>
  <si>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</si>
  <si>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</si>
  <si>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</si>
  <si>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</si>
  <si>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</si>
  <si>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</si>
  <si>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</si>
  <si>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</si>
  <si>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</si>
  <si>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</si>
  <si>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</si>
  <si>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</si>
  <si>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</si>
  <si>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</si>
  <si>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</si>
  <si>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</si>
  <si>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</si>
  <si>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</si>
  <si>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</si>
  <si>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</si>
  <si>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</si>
  <si>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</si>
  <si>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</si>
  <si>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</si>
  <si>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</si>
  <si>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</si>
  <si>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</si>
  <si>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</si>
  <si>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</si>
  <si>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</si>
  <si>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</si>
  <si>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</si>
  <si>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</si>
  <si>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</si>
  <si>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</si>
  <si>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</si>
  <si>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</si>
  <si>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</si>
  <si>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</si>
  <si>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</si>
  <si>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</si>
  <si>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</si>
  <si>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</si>
  <si>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</si>
  <si>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</si>
  <si>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</si>
  <si>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</si>
  <si>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</si>
  <si>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</si>
  <si>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</si>
  <si>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</si>
  <si>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</si>
  <si>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</si>
  <si>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</si>
  <si>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</si>
  <si>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</si>
  <si>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</si>
  <si>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</si>
  <si>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</si>
  <si>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</si>
  <si>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</si>
  <si>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</si>
  <si>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</si>
  <si>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</si>
  <si>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</si>
  <si>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</si>
  <si>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</si>
  <si>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</si>
  <si>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</si>
  <si>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</si>
  <si>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</si>
  <si>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</si>
  <si>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</si>
  <si>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</si>
  <si>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</si>
  <si>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</si>
  <si>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</si>
  <si>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</si>
  <si>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</si>
  <si>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</si>
  <si>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</si>
  <si>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</si>
  <si>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</si>
  <si>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</si>
  <si>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</si>
  <si>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</si>
  <si>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</si>
  <si>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</si>
  <si>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</si>
  <si>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</si>
  <si>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</si>
  <si>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</si>
  <si>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</si>
  <si>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</si>
  <si>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</si>
  <si>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</si>
  <si>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</si>
  <si>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</si>
  <si>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</si>
  <si>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</si>
  <si>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</si>
  <si>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</si>
  <si>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</si>
  <si>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</si>
  <si>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</si>
  <si>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</si>
  <si>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</si>
  <si>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</si>
  <si>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</si>
  <si>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</si>
  <si>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</si>
  <si>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</si>
  <si>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</si>
  <si>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</si>
  <si>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</si>
  <si>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</si>
  <si>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</si>
  <si>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</si>
  <si>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</si>
  <si>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</si>
  <si>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</si>
  <si>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</si>
  <si>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</si>
  <si>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</si>
  <si>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</si>
  <si>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</si>
  <si>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</si>
  <si>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</si>
  <si>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</si>
  <si>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</si>
  <si>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</si>
  <si>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</si>
  <si>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</si>
  <si>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</si>
  <si>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</si>
  <si>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</si>
  <si>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</si>
  <si>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</si>
  <si>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</si>
  <si>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</si>
  <si>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</si>
  <si>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</si>
  <si>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</si>
  <si>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</si>
  <si>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</si>
  <si>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</si>
  <si>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</si>
  <si>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</si>
  <si>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</si>
  <si>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</si>
  <si>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</si>
  <si>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</si>
  <si>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</si>
  <si>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</si>
  <si>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</si>
  <si>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</si>
  <si>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</si>
  <si>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</si>
  <si>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</si>
  <si>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</si>
  <si>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</si>
  <si>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</si>
  <si>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</si>
  <si>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</si>
  <si>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</si>
  <si>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</si>
  <si>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</si>
  <si>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</si>
  <si>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</si>
  <si>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</si>
  <si>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</si>
  <si>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</si>
  <si>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</si>
  <si>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</si>
  <si>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</si>
  <si>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</si>
  <si>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</si>
  <si>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</si>
  <si>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</si>
  <si>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</si>
  <si>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</si>
  <si>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</si>
  <si>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</si>
  <si>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</si>
  <si>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</si>
  <si>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</si>
  <si>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</si>
  <si>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</si>
  <si>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</si>
  <si>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</si>
  <si>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</si>
  <si>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</si>
  <si>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</si>
  <si>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</si>
  <si>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</si>
  <si>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</si>
  <si>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</si>
  <si>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</si>
  <si>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</si>
  <si>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</si>
  <si>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</si>
  <si>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</si>
  <si>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</si>
  <si>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</si>
  <si>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</si>
  <si>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</si>
  <si>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</si>
  <si>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</si>
  <si>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</si>
  <si>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</si>
  <si>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</si>
  <si>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</si>
  <si>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</si>
  <si>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</si>
  <si>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</si>
  <si>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</si>
  <si>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</si>
  <si>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</si>
  <si>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</si>
  <si>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</si>
  <si>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</si>
  <si>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</si>
  <si>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</si>
  <si>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</si>
  <si>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</si>
  <si>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</si>
  <si>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</si>
  <si>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</si>
  <si>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</si>
  <si>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</si>
  <si>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</si>
  <si>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</si>
  <si>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</si>
  <si>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</si>
  <si>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</si>
  <si>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</si>
  <si>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</si>
  <si>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</si>
  <si>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</si>
  <si>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</si>
  <si>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</si>
  <si>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</si>
  <si>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</si>
  <si>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</si>
  <si>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</si>
  <si>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</si>
  <si>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</si>
  <si>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</si>
  <si>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</si>
  <si>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</si>
  <si>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</si>
  <si>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</si>
  <si>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</si>
  <si>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</si>
  <si>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</si>
  <si>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</si>
  <si>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</si>
  <si>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</si>
  <si>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</si>
  <si>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</si>
  <si>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</si>
  <si>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</si>
  <si>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</si>
  <si>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</si>
  <si>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</si>
  <si>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</si>
  <si>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</si>
  <si>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</si>
  <si>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</si>
  <si>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</si>
  <si>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</si>
  <si>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</si>
  <si>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</si>
  <si>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</si>
  <si>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</si>
  <si>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</si>
  <si>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</si>
  <si>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</si>
  <si>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</si>
  <si>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</si>
  <si>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</si>
  <si>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</si>
  <si>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</si>
  <si>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</si>
  <si>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</si>
  <si>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</si>
  <si>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</si>
  <si>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</si>
  <si>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</si>
  <si>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</si>
  <si>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</si>
  <si>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</si>
  <si>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</si>
  <si>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</si>
  <si>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</si>
  <si>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</si>
  <si>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</si>
  <si>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</si>
  <si>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</si>
  <si>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</si>
  <si>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</si>
  <si>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</si>
  <si>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</si>
  <si>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</si>
  <si>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</si>
  <si>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</si>
  <si>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</si>
  <si>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</si>
  <si>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</si>
  <si>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</si>
  <si>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</si>
  <si>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</si>
  <si>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</si>
  <si>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</si>
  <si>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</si>
  <si>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</si>
  <si>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</si>
  <si>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</si>
  <si>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</si>
  <si>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</si>
  <si>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</si>
  <si>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</si>
  <si>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</si>
  <si>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</si>
  <si>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</si>
  <si>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</si>
  <si>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</si>
  <si>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</si>
  <si>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</si>
  <si>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</si>
  <si>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</si>
  <si>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</si>
  <si>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</si>
  <si>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</si>
  <si>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</si>
  <si>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</si>
  <si>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</si>
  <si>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</si>
  <si>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</si>
  <si>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</si>
  <si>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</si>
  <si>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</si>
  <si>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</si>
  <si>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</si>
  <si>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</si>
  <si>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</si>
  <si>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</si>
  <si>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</si>
  <si>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</si>
  <si>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</si>
  <si>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</si>
  <si>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</si>
  <si>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</si>
  <si>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</si>
  <si>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</si>
  <si>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</si>
  <si>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</si>
  <si>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</si>
  <si>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</si>
  <si>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</si>
  <si>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</si>
  <si>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</si>
  <si>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</si>
  <si>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</si>
  <si>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</si>
  <si>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</si>
  <si>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</si>
  <si>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</si>
  <si>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</si>
  <si>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</si>
  <si>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</si>
  <si>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</si>
  <si>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</si>
  <si>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</si>
  <si>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</si>
  <si>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</si>
  <si>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</si>
  <si>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</si>
  <si>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</si>
  <si>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</si>
  <si>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</si>
  <si>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</si>
  <si>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</si>
  <si>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</si>
  <si>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</si>
  <si>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</si>
  <si>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</si>
  <si>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</si>
  <si>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</si>
  <si>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</si>
  <si>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</si>
  <si>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</si>
  <si>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</si>
  <si>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</si>
  <si>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</si>
  <si>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</si>
  <si>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</si>
  <si>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</si>
  <si>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</si>
  <si>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</si>
  <si>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</si>
  <si>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</si>
  <si>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</si>
  <si>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</si>
  <si>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</si>
  <si>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</si>
  <si>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</si>
  <si>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</si>
  <si>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</si>
  <si>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</si>
  <si>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</si>
  <si>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</si>
  <si>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</si>
  <si>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</si>
  <si>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</si>
  <si>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</si>
  <si>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</si>
  <si>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</si>
  <si>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</si>
  <si>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</si>
  <si>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</si>
  <si>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</si>
  <si>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</si>
  <si>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</si>
  <si>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</si>
  <si>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</si>
  <si>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</si>
  <si>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</si>
  <si>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</si>
  <si>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</si>
  <si>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</si>
  <si>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</si>
  <si>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</si>
  <si>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</si>
  <si>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</si>
  <si>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</si>
  <si>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</si>
  <si>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</si>
  <si>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</si>
  <si>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</si>
  <si>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</si>
  <si>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</si>
  <si>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</si>
  <si>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</si>
  <si>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</si>
  <si>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</si>
  <si>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</si>
  <si>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</si>
  <si>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</si>
  <si>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</si>
  <si>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</si>
  <si>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</si>
  <si>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</si>
  <si>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</si>
  <si>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</si>
  <si>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</si>
  <si>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</si>
  <si>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</si>
  <si>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</si>
  <si>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</si>
  <si>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</si>
  <si>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</si>
  <si>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</si>
  <si>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</si>
  <si>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</si>
  <si>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</si>
  <si>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</si>
  <si>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</si>
  <si>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</si>
  <si>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</si>
  <si>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</si>
  <si>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</si>
  <si>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</si>
  <si>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</si>
  <si>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</si>
  <si>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</si>
  <si>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</si>
  <si>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</si>
  <si>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</si>
  <si>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</si>
  <si>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</si>
  <si>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</si>
  <si>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</si>
  <si>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</si>
  <si>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</si>
  <si>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</si>
  <si>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</si>
  <si>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</si>
  <si>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</si>
  <si>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</si>
  <si>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</si>
  <si>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</si>
  <si>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</si>
  <si>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</si>
  <si>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</si>
  <si>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</si>
  <si>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</si>
  <si>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</si>
  <si>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</si>
  <si>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</si>
  <si>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</si>
  <si>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</si>
  <si>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</si>
  <si>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</si>
  <si>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</si>
  <si>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</si>
  <si>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</si>
  <si>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</si>
  <si>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</si>
  <si>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</si>
  <si>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</si>
  <si>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</si>
  <si>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</si>
  <si>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</si>
  <si>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</si>
  <si>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</si>
  <si>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</si>
  <si>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</si>
  <si>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</si>
  <si>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</si>
  <si>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</si>
  <si>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</si>
  <si>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</si>
  <si>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</si>
  <si>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</si>
  <si>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</si>
  <si>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</si>
  <si>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</si>
  <si>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</si>
  <si>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</si>
  <si>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</si>
  <si>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</si>
  <si>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</si>
  <si>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</si>
  <si>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</si>
  <si>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</si>
  <si>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</si>
  <si>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</si>
  <si>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</si>
  <si>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</si>
  <si>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</si>
  <si>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</si>
  <si>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</si>
  <si>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</si>
  <si>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</si>
  <si>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</si>
  <si>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</si>
  <si>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</si>
  <si>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</si>
  <si>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</si>
  <si>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</si>
  <si>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</si>
  <si>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</si>
  <si>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</si>
  <si>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</si>
  <si>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</si>
  <si>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</si>
  <si>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</si>
  <si>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</si>
  <si>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</si>
  <si>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</si>
  <si>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</si>
  <si>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</si>
  <si>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</si>
  <si>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</si>
  <si>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</si>
  <si>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</si>
  <si>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</si>
  <si>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</si>
  <si>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</si>
  <si>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</si>
  <si>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</si>
  <si>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</si>
  <si>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</si>
  <si>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</si>
  <si>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</si>
  <si>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</si>
  <si>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</si>
  <si>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</si>
  <si>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</si>
  <si>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</si>
  <si>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</si>
  <si>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</si>
  <si>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</si>
  <si>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</si>
  <si>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</si>
  <si>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</si>
  <si>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</si>
  <si>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</si>
  <si>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</si>
  <si>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</si>
  <si>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</si>
  <si>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</si>
  <si>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</si>
  <si>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</si>
  <si>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</si>
  <si>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</si>
  <si>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</si>
  <si>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</si>
  <si>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</si>
  <si>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</si>
  <si>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</si>
  <si>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</si>
  <si>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</si>
  <si>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</si>
  <si>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</si>
  <si>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</si>
  <si>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</si>
  <si>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</si>
  <si>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</si>
  <si>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</si>
  <si>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</si>
  <si>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</si>
  <si>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</si>
  <si>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</si>
  <si>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</si>
  <si>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</si>
  <si>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</si>
  <si>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</si>
  <si>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</si>
  <si>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</si>
  <si>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</si>
  <si>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</si>
  <si>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</si>
  <si>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</si>
  <si>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</si>
  <si>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</si>
  <si>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</si>
  <si>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</si>
  <si>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</si>
  <si>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</si>
  <si>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</si>
  <si>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</si>
  <si>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</si>
  <si>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</si>
  <si>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</si>
  <si>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</si>
  <si>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</si>
  <si>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</si>
  <si>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</si>
  <si>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</si>
  <si>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</si>
  <si>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</si>
  <si>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</si>
  <si>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</si>
  <si>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</si>
  <si>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</si>
  <si>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</si>
  <si>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</si>
  <si>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</si>
  <si>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</si>
  <si>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</si>
  <si>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</si>
  <si>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</si>
  <si>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</si>
  <si>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</si>
  <si>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</si>
  <si>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</si>
  <si>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</si>
  <si>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</si>
  <si>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</si>
  <si>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</si>
  <si>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</si>
  <si>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</si>
  <si>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</si>
  <si>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</si>
  <si>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</si>
  <si>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</si>
  <si>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</si>
  <si>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</si>
  <si>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</si>
  <si>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</si>
  <si>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</si>
  <si>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</si>
  <si>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</si>
  <si>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</si>
  <si>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</si>
  <si>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</si>
  <si>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</si>
  <si>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</si>
  <si>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</si>
  <si>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</si>
  <si>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</si>
  <si>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</si>
  <si>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</si>
  <si>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</si>
  <si>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</si>
  <si>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</si>
  <si>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</si>
  <si>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</si>
  <si>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</si>
  <si>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</si>
  <si>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</si>
  <si>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</si>
  <si>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</si>
  <si>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</si>
  <si>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</si>
  <si>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</si>
  <si>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</si>
  <si>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</si>
  <si>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</si>
  <si>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</si>
  <si>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</si>
  <si>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</si>
  <si>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</si>
  <si>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</si>
  <si>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</si>
  <si>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</si>
  <si>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</si>
  <si>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</si>
  <si>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</si>
  <si>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</si>
  <si>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</si>
  <si>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</si>
  <si>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</si>
  <si>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</si>
  <si>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</si>
  <si>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</si>
  <si>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</si>
  <si>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</si>
  <si>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</si>
  <si>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</si>
  <si>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</si>
  <si>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</si>
  <si>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</si>
  <si>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</si>
  <si>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</si>
  <si>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</si>
  <si>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</si>
  <si>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</si>
  <si>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</si>
  <si>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</si>
  <si>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</si>
  <si>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</si>
  <si>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</si>
  <si>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</si>
  <si>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</si>
  <si>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</si>
  <si>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</si>
  <si>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</si>
  <si>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</si>
  <si>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</si>
  <si>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</si>
  <si>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</si>
  <si>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</si>
  <si>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</si>
  <si>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</si>
  <si>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</si>
  <si>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</si>
  <si>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</si>
  <si>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</si>
  <si>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</si>
  <si>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</si>
  <si>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</si>
  <si>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</si>
  <si>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</si>
  <si>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</si>
  <si>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</si>
  <si>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</si>
  <si>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</si>
  <si>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</si>
  <si>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</si>
  <si>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</si>
  <si>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</si>
  <si>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</si>
  <si>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</si>
  <si>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</si>
  <si>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</si>
  <si>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</si>
  <si>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</si>
  <si>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</si>
  <si>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</si>
  <si>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</si>
  <si>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</si>
  <si>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</si>
  <si>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</si>
  <si>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</si>
  <si>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</si>
  <si>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</si>
  <si>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</si>
  <si>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</si>
  <si>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</si>
  <si>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</si>
  <si>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</si>
  <si>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</si>
  <si>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</si>
  <si>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</si>
  <si>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</si>
  <si>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</si>
  <si>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</si>
  <si>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</si>
  <si>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</si>
  <si>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</si>
  <si>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</si>
  <si>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</si>
  <si>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</si>
  <si>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</si>
  <si>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</si>
  <si>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</si>
  <si>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</si>
  <si>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</si>
  <si>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</si>
  <si>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</si>
  <si>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</si>
  <si>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</si>
  <si>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</si>
  <si>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</si>
  <si>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</si>
  <si>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</si>
  <si>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</si>
  <si>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</si>
  <si>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</si>
  <si>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</si>
  <si>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</si>
  <si>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</si>
  <si>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</si>
  <si>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</si>
  <si>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</si>
  <si>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</si>
  <si>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</si>
  <si>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</si>
  <si>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</si>
  <si>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</si>
  <si>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</si>
  <si>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</si>
  <si>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</si>
  <si>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</si>
  <si>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</si>
  <si>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</si>
  <si>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</si>
  <si>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</si>
  <si>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</si>
  <si>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</si>
  <si>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</si>
  <si>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</si>
  <si>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</si>
  <si>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</si>
  <si>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</si>
  <si>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</si>
  <si>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</si>
  <si>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</si>
  <si>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</si>
  <si>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</si>
  <si>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</si>
  <si>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</si>
  <si>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</si>
  <si>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</si>
  <si>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</si>
  <si>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</si>
  <si>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</si>
  <si>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</si>
  <si>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</si>
  <si>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</si>
  <si>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</si>
  <si>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</si>
  <si>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</si>
  <si>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</si>
  <si>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</si>
  <si>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</si>
  <si>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</si>
  <si>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</si>
  <si>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</si>
  <si>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</si>
  <si>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</si>
  <si>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</si>
  <si>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</si>
  <si>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</si>
  <si>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</si>
  <si>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</si>
  <si>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</si>
  <si>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</si>
  <si>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</si>
  <si>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</si>
  <si>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</si>
  <si>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</si>
  <si>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</si>
  <si>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</si>
  <si>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</si>
  <si>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</si>
  <si>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</si>
  <si>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</si>
  <si>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</si>
  <si>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</si>
  <si>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</si>
  <si>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</si>
  <si>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</si>
  <si>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</si>
  <si>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</si>
  <si>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</si>
  <si>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</si>
  <si>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</si>
  <si>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</si>
  <si>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</si>
  <si>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</si>
  <si>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</si>
  <si>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</si>
  <si>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</si>
  <si>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</si>
  <si>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</si>
  <si>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</si>
  <si>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</si>
  <si>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</si>
  <si>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</si>
  <si>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</si>
  <si>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</si>
  <si>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</si>
  <si>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</si>
  <si>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</si>
  <si>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</si>
  <si>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</si>
  <si>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</si>
  <si>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</si>
  <si>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</si>
  <si>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</si>
  <si>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</si>
  <si>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</si>
  <si>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</si>
  <si>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</si>
  <si>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</si>
  <si>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</si>
  <si>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</si>
  <si>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</si>
  <si>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</si>
  <si>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</si>
  <si>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</si>
  <si>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</si>
  <si>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</si>
  <si>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</si>
  <si>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</si>
  <si>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</si>
  <si>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</si>
  <si>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</si>
  <si>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</si>
  <si>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</si>
  <si>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</si>
  <si>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</si>
  <si>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</si>
  <si>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</si>
  <si>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</si>
  <si>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</si>
  <si>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</si>
  <si>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</si>
  <si>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</si>
  <si>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</si>
  <si>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</si>
  <si>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</si>
  <si>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</si>
  <si>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</si>
  <si>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</si>
  <si>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</si>
  <si>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</si>
  <si>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</si>
  <si>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</si>
  <si>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</si>
  <si>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</si>
  <si>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</si>
  <si>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</si>
  <si>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</si>
  <si>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</si>
  <si>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</si>
  <si>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</si>
  <si>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</si>
  <si>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</si>
  <si>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</si>
  <si>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</si>
  <si>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</si>
  <si>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</si>
  <si>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</si>
  <si>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</si>
  <si>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</si>
  <si>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</si>
  <si>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</si>
  <si>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</si>
  <si>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</si>
  <si>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</si>
  <si>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</si>
  <si>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</si>
  <si>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</si>
  <si>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</si>
  <si>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</si>
  <si>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</si>
  <si>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</si>
  <si>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</si>
  <si>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</si>
  <si>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</si>
  <si>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</si>
  <si>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</si>
  <si>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</si>
  <si>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</si>
  <si>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</si>
  <si>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</si>
  <si>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</si>
  <si>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</si>
  <si>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</si>
  <si>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</si>
  <si>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</si>
  <si>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</si>
  <si>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</si>
  <si>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</si>
  <si>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</si>
  <si>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</si>
  <si>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</si>
  <si>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</si>
  <si>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</si>
  <si>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</si>
  <si>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</si>
  <si>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</si>
  <si>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</si>
  <si>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</si>
  <si>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</si>
  <si>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</si>
  <si>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</si>
  <si>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</si>
  <si>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</si>
  <si>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</si>
  <si>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</si>
  <si>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</si>
  <si>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</si>
  <si>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</si>
  <si>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</si>
  <si>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</si>
  <si>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</si>
  <si>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</si>
  <si>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</si>
  <si>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</si>
  <si>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</si>
  <si>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</si>
  <si>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</si>
  <si>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</si>
  <si>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</si>
  <si>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</si>
  <si>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</si>
  <si>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</si>
  <si>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</si>
  <si>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</si>
  <si>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</si>
  <si>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</si>
  <si>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</si>
  <si>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</si>
  <si>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</si>
  <si>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</si>
  <si>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</si>
  <si>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</si>
  <si>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</si>
  <si>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</si>
  <si>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</si>
  <si>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</si>
  <si>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</si>
  <si>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</si>
  <si>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</si>
  <si>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</si>
  <si>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</si>
  <si>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</si>
  <si>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</si>
  <si>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</si>
  <si>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</si>
  <si>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</si>
  <si>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</si>
  <si>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</si>
  <si>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</si>
  <si>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</si>
  <si>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</si>
  <si>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</si>
  <si>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</si>
  <si>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</si>
  <si>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</si>
  <si>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</si>
  <si>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</si>
  <si>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</si>
  <si>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</si>
  <si>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</si>
  <si>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</si>
  <si>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</si>
  <si>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</si>
  <si>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</si>
  <si>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</si>
  <si>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</si>
  <si>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</si>
  <si>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</si>
  <si>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</si>
  <si>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</si>
  <si>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</si>
  <si>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</si>
  <si>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</si>
  <si>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</si>
  <si>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</si>
  <si>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</si>
  <si>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</si>
  <si>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</si>
  <si>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</si>
  <si>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</si>
  <si>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</si>
  <si>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</si>
  <si>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</si>
  <si>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</si>
  <si>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</si>
  <si>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</si>
  <si>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</si>
  <si>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</si>
  <si>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</si>
  <si>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</si>
  <si>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</si>
  <si>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</si>
  <si>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</si>
  <si>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</si>
  <si>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</si>
  <si>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</si>
  <si>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</si>
  <si>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</si>
  <si>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</si>
  <si>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</si>
  <si>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</si>
  <si>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</si>
  <si>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</si>
  <si>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</si>
  <si>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</si>
  <si>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</si>
  <si>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</si>
  <si>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</si>
  <si>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</si>
  <si>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</si>
  <si>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</si>
  <si>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</si>
  <si>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</si>
  <si>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</si>
  <si>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</si>
  <si>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</si>
  <si>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</si>
  <si>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</si>
  <si>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</si>
  <si>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</si>
  <si>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</si>
  <si>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</si>
  <si>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</si>
  <si>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</si>
  <si>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</si>
  <si>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</si>
  <si>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</si>
  <si>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</si>
  <si>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</si>
  <si>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</si>
  <si>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</si>
  <si>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</si>
  <si>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</si>
  <si>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</si>
  <si>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</si>
  <si>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</si>
  <si>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</si>
  <si>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</si>
  <si>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</si>
  <si>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</si>
  <si>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</si>
  <si>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</si>
  <si>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</si>
  <si>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</si>
  <si>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</si>
  <si>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</si>
  <si>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</si>
  <si>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</si>
  <si>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</si>
  <si>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</si>
  <si>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</si>
  <si>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</si>
  <si>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</si>
  <si>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</si>
  <si>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</si>
  <si>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</si>
  <si>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</si>
  <si>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</si>
  <si>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</si>
  <si>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</si>
  <si>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</si>
  <si>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</si>
  <si>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</si>
  <si>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</si>
  <si>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</si>
  <si>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</si>
  <si>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</si>
  <si>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</si>
  <si>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</si>
  <si>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</si>
  <si>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</si>
  <si>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</si>
  <si>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</si>
  <si>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</si>
  <si>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</si>
  <si>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</si>
  <si>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</si>
  <si>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</si>
  <si>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</si>
  <si>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</si>
  <si>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</si>
  <si>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</si>
  <si>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</si>
  <si>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</si>
  <si>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</si>
  <si>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</si>
  <si>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</si>
  <si>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</si>
  <si>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</si>
  <si>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</si>
  <si>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</si>
  <si>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</si>
  <si>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</si>
  <si>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</si>
  <si>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</si>
  <si>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</si>
  <si>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</si>
  <si>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</si>
  <si>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</si>
  <si>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</si>
  <si>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</si>
  <si>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</si>
  <si>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</si>
  <si>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</si>
  <si>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</si>
  <si>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</si>
  <si>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</si>
  <si>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</si>
  <si>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</si>
  <si>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</si>
  <si>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</si>
  <si>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</si>
  <si>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</si>
  <si>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</si>
  <si>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</si>
  <si>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</si>
  <si>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</si>
  <si>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</si>
  <si>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</si>
  <si>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</si>
  <si>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</si>
  <si>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</si>
  <si>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</si>
  <si>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</si>
  <si>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</si>
  <si>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</si>
  <si>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</si>
  <si>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</si>
  <si>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</si>
  <si>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</si>
  <si>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</si>
  <si>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</si>
  <si>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</si>
  <si>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</si>
  <si>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</si>
  <si>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</si>
  <si>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</si>
  <si>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</si>
  <si>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</si>
  <si>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</si>
  <si>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</si>
  <si>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</si>
  <si>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</si>
  <si>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</si>
  <si>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</si>
  <si>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</si>
  <si>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</si>
  <si>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</si>
  <si>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</si>
  <si>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</si>
  <si>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</si>
  <si>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</si>
  <si>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</si>
  <si>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</si>
  <si>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</si>
  <si>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</si>
  <si>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</si>
  <si>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</si>
  <si>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</si>
  <si>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</si>
  <si>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</si>
  <si>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</si>
  <si>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</si>
  <si>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</si>
  <si>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</si>
  <si>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</si>
  <si>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</si>
  <si>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</si>
  <si>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</si>
  <si>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</si>
  <si>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</si>
  <si>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</si>
  <si>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</si>
  <si>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</si>
  <si>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</si>
  <si>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</si>
  <si>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</si>
  <si>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</si>
  <si>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</si>
  <si>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</si>
  <si>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</si>
  <si>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</si>
  <si>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</si>
  <si>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</si>
  <si>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</si>
  <si>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</si>
  <si>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</si>
  <si>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</si>
  <si>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</si>
  <si>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</si>
  <si>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</si>
  <si>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</si>
  <si>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</si>
  <si>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</si>
  <si>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</si>
  <si>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</si>
  <si>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</si>
  <si>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</si>
  <si>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</si>
  <si>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</si>
  <si>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</si>
  <si>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</si>
  <si>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</si>
  <si>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</si>
  <si>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</si>
  <si>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</si>
  <si>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</si>
  <si>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</si>
  <si>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</si>
  <si>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</si>
  <si>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</si>
  <si>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</si>
  <si>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</si>
  <si>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</si>
  <si>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</si>
  <si>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</si>
  <si>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</si>
  <si>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</si>
  <si>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</si>
  <si>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</si>
  <si>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</si>
  <si>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</si>
  <si>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</si>
  <si>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</si>
  <si>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</si>
  <si>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</si>
  <si>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</si>
  <si>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</si>
  <si>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</si>
  <si>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</si>
  <si>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</si>
  <si>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</si>
  <si>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</si>
  <si>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</si>
  <si>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</si>
  <si>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</si>
  <si>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</si>
  <si>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</si>
  <si>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</si>
  <si>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</si>
  <si>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</si>
  <si>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</si>
  <si>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</si>
  <si>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</si>
  <si>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</si>
  <si>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</si>
  <si>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</si>
  <si>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</si>
  <si>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</si>
  <si>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</si>
  <si>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</si>
  <si>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</si>
  <si>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</si>
  <si>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</si>
  <si>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</si>
  <si>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</si>
  <si>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</si>
  <si>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</si>
  <si>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</si>
  <si>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</si>
  <si>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</si>
  <si>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</si>
  <si>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</si>
  <si>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</si>
  <si>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</si>
  <si>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</si>
  <si>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</si>
  <si>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</si>
  <si>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</si>
  <si>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</si>
  <si>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</si>
  <si>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</si>
  <si>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</si>
  <si>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</si>
  <si>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</si>
  <si>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</si>
  <si>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</si>
  <si>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</si>
  <si>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</si>
  <si>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</si>
  <si>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</si>
  <si>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</si>
  <si>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</si>
  <si>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</si>
  <si>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</si>
  <si>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</si>
  <si>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</si>
  <si>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</si>
  <si>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</si>
  <si>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</si>
  <si>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</si>
  <si>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</si>
  <si>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</si>
  <si>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</si>
  <si>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</si>
  <si>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</si>
  <si>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</si>
  <si>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</si>
  <si>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</si>
  <si>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</si>
  <si>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</si>
  <si>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</si>
  <si>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</si>
  <si>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</si>
  <si>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</si>
  <si>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</si>
  <si>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</si>
  <si>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</si>
  <si>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</si>
  <si>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</si>
  <si>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</si>
  <si>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</si>
  <si>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</si>
  <si>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</si>
  <si>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</si>
  <si>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</si>
  <si>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</si>
  <si>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</si>
  <si>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</si>
  <si>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</si>
  <si>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</si>
  <si>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</si>
  <si>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</si>
  <si>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</si>
  <si>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</si>
  <si>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</si>
  <si>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</si>
  <si>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</si>
  <si>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</si>
  <si>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</si>
  <si>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</si>
  <si>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</si>
  <si>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</si>
  <si>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</si>
  <si>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</si>
  <si>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</si>
  <si>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</si>
  <si>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</si>
  <si>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</si>
  <si>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</si>
  <si>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</si>
  <si>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</si>
  <si>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</si>
  <si>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</si>
  <si>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</si>
  <si>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</si>
  <si>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</si>
  <si>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</si>
  <si>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</si>
  <si>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</si>
  <si>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</si>
  <si>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</si>
  <si>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</si>
  <si>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</si>
  <si>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</si>
  <si>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</si>
  <si>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</si>
  <si>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</si>
  <si>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</si>
  <si>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</si>
  <si>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</si>
  <si>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</si>
  <si>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</si>
  <si>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</si>
  <si>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</si>
  <si>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</si>
  <si>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</si>
  <si>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</si>
  <si>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</si>
  <si>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</si>
  <si>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</si>
  <si>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</si>
  <si>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</si>
  <si>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</si>
  <si>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</si>
  <si>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</si>
  <si>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</si>
  <si>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</si>
  <si>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</si>
  <si>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</si>
  <si>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</si>
  <si>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</si>
  <si>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</si>
  <si>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</si>
  <si>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</si>
  <si>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</si>
  <si>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</si>
  <si>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</si>
  <si>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</si>
  <si>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</si>
  <si>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</si>
  <si>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</si>
  <si>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</si>
  <si>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</si>
  <si>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</si>
  <si>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</si>
  <si>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</si>
  <si>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</si>
  <si>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</si>
  <si>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</si>
  <si>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</si>
  <si>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</si>
  <si>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</si>
  <si>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</si>
  <si>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</si>
  <si>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</si>
  <si>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</si>
  <si>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</si>
  <si>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</si>
  <si>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</si>
  <si>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</si>
  <si>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</si>
  <si>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</si>
  <si>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</si>
  <si>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</si>
  <si>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</si>
  <si>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</si>
  <si>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</si>
  <si>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</si>
  <si>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</si>
  <si>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</si>
  <si>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</si>
  <si>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</si>
  <si>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</si>
  <si>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</si>
  <si>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</si>
  <si>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</si>
  <si>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</si>
  <si>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</si>
  <si>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</si>
  <si>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</si>
  <si>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</si>
  <si>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</si>
  <si>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</si>
  <si>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</si>
  <si>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</si>
  <si>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</si>
  <si>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</si>
  <si>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</si>
  <si>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</si>
  <si>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</si>
  <si>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</si>
  <si>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</si>
  <si>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</si>
  <si>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</si>
  <si>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</si>
  <si>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</si>
  <si>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</si>
  <si>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</si>
  <si>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</si>
  <si>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</si>
  <si>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</si>
  <si>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</si>
  <si>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</si>
  <si>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</si>
  <si>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</si>
  <si>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</si>
  <si>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</si>
  <si>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</si>
  <si>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</si>
  <si>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</si>
  <si>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</si>
  <si>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</si>
  <si>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</si>
  <si>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</si>
  <si>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</si>
  <si>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</si>
  <si>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</si>
  <si>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</si>
  <si>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</si>
  <si>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</si>
  <si>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</si>
  <si>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</si>
  <si>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</si>
  <si>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</si>
  <si>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</si>
  <si>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</si>
  <si>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</si>
  <si>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</si>
  <si>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</si>
  <si>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</si>
  <si>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</si>
  <si>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</si>
  <si>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</si>
  <si>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</si>
  <si>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</si>
  <si>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</si>
  <si>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</si>
  <si>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</si>
  <si>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</si>
  <si>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</si>
  <si>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</si>
  <si>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</si>
  <si>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</si>
  <si>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</si>
  <si>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</si>
  <si>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</si>
  <si>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</si>
  <si>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</si>
  <si>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</si>
  <si>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</si>
  <si>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</si>
  <si>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</si>
  <si>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</si>
  <si>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</si>
  <si>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</si>
  <si>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</si>
  <si>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</si>
  <si>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</si>
  <si>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</si>
  <si>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</si>
  <si>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</si>
  <si>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</si>
  <si>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</si>
  <si>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</si>
  <si>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</si>
  <si>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</si>
  <si>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</si>
  <si>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</si>
  <si>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</si>
  <si>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</si>
  <si>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</si>
  <si>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</si>
  <si>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</si>
  <si>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</si>
  <si>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</si>
  <si>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</si>
  <si>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</si>
  <si>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</si>
  <si>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</si>
  <si>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</si>
  <si>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</si>
  <si>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</si>
  <si>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</si>
  <si>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</si>
  <si>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</si>
  <si>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</si>
  <si>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</si>
  <si>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</si>
  <si>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</si>
  <si>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</si>
  <si>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</si>
  <si>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</si>
  <si>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</si>
  <si>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</si>
  <si>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</si>
  <si>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</si>
  <si>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</si>
  <si>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</si>
  <si>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</si>
  <si>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</si>
  <si>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</si>
  <si>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</si>
  <si>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</si>
  <si>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</si>
  <si>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</si>
  <si>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</si>
  <si>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</si>
  <si>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</si>
  <si>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</si>
  <si>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</si>
  <si>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</si>
  <si>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</si>
  <si>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</si>
  <si>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</si>
  <si>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</si>
  <si>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</si>
  <si>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</si>
  <si>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</si>
  <si>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</si>
  <si>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</si>
  <si>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</si>
  <si>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</si>
  <si>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</si>
  <si>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</si>
  <si>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</si>
  <si>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</si>
  <si>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</si>
  <si>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</si>
  <si>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</si>
  <si>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</si>
  <si>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</si>
  <si>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</si>
  <si>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</si>
  <si>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</si>
  <si>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</si>
  <si>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</si>
  <si>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</si>
  <si>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</si>
  <si>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</si>
  <si>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</si>
  <si>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</si>
  <si>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</si>
  <si>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</si>
  <si>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</si>
  <si>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</si>
  <si>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</si>
  <si>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</si>
  <si>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</si>
  <si>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</si>
  <si>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</si>
  <si>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</si>
  <si>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</si>
  <si>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</si>
  <si>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</si>
  <si>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</si>
  <si>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</si>
  <si>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</si>
  <si>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</si>
  <si>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</si>
  <si>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</si>
  <si>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</si>
  <si>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</si>
  <si>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</si>
  <si>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</si>
  <si>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</si>
  <si>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</si>
  <si>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</si>
  <si>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</si>
  <si>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</si>
  <si>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</si>
  <si>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</si>
  <si>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</si>
  <si>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</si>
  <si>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</si>
  <si>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</si>
  <si>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</si>
  <si>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</si>
  <si>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</si>
  <si>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</si>
  <si>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</si>
  <si>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</si>
  <si>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</si>
  <si>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</si>
  <si>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</si>
  <si>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</si>
  <si>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</si>
  <si>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</si>
  <si>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</si>
  <si>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</si>
  <si>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</si>
  <si>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</si>
  <si>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</si>
  <si>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</si>
  <si>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</si>
  <si>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</si>
  <si>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</si>
  <si>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</si>
  <si>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</si>
  <si>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</si>
  <si>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</si>
  <si>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</si>
  <si>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</si>
  <si>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</si>
  <si>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</si>
  <si>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</si>
  <si>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</si>
  <si>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</si>
  <si>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</si>
  <si>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</si>
  <si>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</si>
  <si>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</si>
  <si>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</si>
  <si>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</si>
  <si>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</si>
  <si>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</si>
  <si>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</si>
  <si>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</si>
  <si>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</si>
  <si>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</si>
  <si>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</si>
  <si>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</si>
  <si>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</si>
  <si>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</si>
  <si>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</si>
  <si>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</si>
  <si>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</si>
  <si>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</si>
  <si>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</si>
  <si>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</si>
  <si>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</si>
  <si>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</si>
  <si>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</si>
  <si>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</si>
  <si>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</si>
  <si>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</si>
  <si>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</si>
  <si>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</si>
  <si>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</si>
  <si>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</si>
  <si>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</si>
  <si>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</si>
  <si>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</si>
  <si>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</si>
  <si>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</si>
  <si>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</si>
  <si>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</si>
  <si>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</si>
  <si>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</si>
  <si>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</si>
  <si>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</si>
  <si>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</si>
  <si>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</si>
  <si>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</si>
  <si>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</si>
  <si>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</si>
  <si>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</si>
  <si>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</si>
  <si>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</si>
  <si>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</si>
  <si>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</si>
  <si>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</si>
  <si>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</si>
  <si>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</si>
  <si>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</si>
  <si>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</si>
  <si>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</si>
  <si>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</si>
  <si>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</si>
  <si>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</si>
  <si>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</si>
  <si>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</si>
  <si>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</si>
  <si>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</si>
  <si>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</si>
  <si>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</si>
  <si>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</si>
  <si>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</si>
  <si>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</si>
  <si>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</si>
  <si>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</si>
  <si>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</si>
  <si>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</si>
  <si>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</si>
  <si>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</si>
  <si>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</si>
  <si>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</si>
  <si>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</si>
  <si>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</si>
  <si>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</si>
  <si>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</si>
  <si>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</si>
  <si>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</si>
  <si>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</si>
  <si>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</si>
  <si>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</si>
  <si>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</si>
  <si>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</si>
  <si>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</si>
  <si>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</si>
  <si>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</si>
  <si>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</si>
  <si>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</si>
  <si>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</si>
  <si>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</si>
  <si>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</si>
  <si>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</si>
  <si>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</si>
  <si>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</si>
  <si>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</si>
  <si>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</si>
  <si>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</si>
  <si>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</si>
  <si>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</si>
  <si>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</si>
  <si>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</si>
  <si>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</si>
  <si>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</si>
  <si>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</si>
  <si>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</si>
  <si>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</si>
  <si>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</si>
  <si>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</si>
  <si>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</si>
  <si>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</si>
  <si>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</si>
  <si>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</si>
  <si>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</si>
  <si>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</si>
  <si>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</si>
  <si>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</si>
  <si>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</si>
  <si>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</si>
  <si>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</si>
  <si>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</si>
  <si>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</si>
  <si>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</si>
  <si>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</si>
  <si>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</si>
  <si>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</si>
  <si>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</si>
  <si>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</si>
  <si>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</si>
  <si>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</si>
  <si>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</si>
  <si>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</si>
  <si>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</si>
  <si>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</si>
  <si>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</si>
  <si>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</si>
  <si>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</si>
  <si>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</si>
  <si>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</si>
  <si>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</si>
  <si>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</si>
  <si>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</si>
  <si>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</si>
  <si>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</si>
  <si>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</si>
  <si>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</si>
  <si>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</si>
  <si>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</si>
  <si>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</si>
  <si>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</si>
  <si>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</si>
  <si>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</si>
  <si>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</si>
  <si>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</si>
  <si>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</si>
  <si>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</si>
  <si>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</si>
  <si>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</si>
  <si>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</si>
  <si>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</si>
  <si>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</si>
  <si>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</si>
  <si>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</si>
  <si>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</si>
  <si>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</si>
  <si>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</si>
  <si>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</si>
  <si>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</si>
  <si>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</si>
  <si>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</si>
  <si>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</si>
  <si>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</si>
  <si>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</si>
  <si>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</si>
  <si>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</si>
  <si>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</si>
  <si>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</si>
  <si>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</si>
  <si>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</si>
  <si>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</si>
  <si>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</si>
  <si>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</si>
  <si>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</si>
  <si>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</si>
  <si>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</si>
  <si>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</si>
  <si>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</si>
  <si>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</si>
  <si>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</si>
  <si>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</si>
  <si>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</si>
  <si>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</si>
  <si>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</si>
  <si>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</si>
  <si>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</si>
  <si>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</si>
  <si>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</si>
  <si>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</si>
  <si>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</si>
  <si>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</si>
  <si>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</si>
  <si>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</si>
  <si>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</si>
  <si>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</si>
  <si>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</si>
  <si>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</si>
  <si>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</si>
  <si>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</si>
  <si>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</si>
  <si>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</si>
  <si>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</si>
  <si>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</si>
  <si>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</si>
  <si>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</si>
  <si>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</si>
  <si>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</si>
  <si>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</si>
  <si>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</si>
  <si>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</si>
  <si>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</si>
  <si>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</si>
  <si>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</si>
  <si>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</si>
  <si>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</si>
  <si>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</si>
  <si>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</si>
  <si>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</si>
  <si>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</si>
  <si>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</si>
  <si>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</si>
  <si>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</si>
  <si>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</si>
  <si>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</si>
  <si>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</si>
  <si>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</si>
  <si>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</si>
  <si>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</si>
  <si>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</si>
  <si>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</si>
  <si>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</si>
  <si>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</si>
  <si>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</si>
  <si>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</si>
  <si>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</si>
  <si>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</si>
  <si>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</si>
  <si>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</si>
  <si>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</si>
  <si>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</si>
  <si>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</si>
  <si>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</si>
  <si>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</si>
  <si>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</si>
  <si>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</si>
  <si>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</si>
  <si>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</si>
  <si>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</si>
  <si>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</si>
  <si>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</si>
  <si>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</si>
  <si>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</si>
  <si>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</si>
  <si>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</si>
  <si>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</si>
  <si>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</si>
  <si>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</si>
  <si>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</si>
  <si>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</si>
  <si>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</si>
  <si>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</si>
  <si>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</si>
  <si>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</si>
  <si>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</si>
  <si>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</si>
  <si>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</si>
  <si>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</si>
  <si>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</si>
  <si>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</si>
  <si>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</si>
  <si>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</si>
  <si>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</si>
  <si>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</si>
  <si>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</si>
  <si>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</si>
  <si>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</si>
  <si>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</si>
  <si>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</si>
  <si>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</si>
  <si>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</si>
  <si>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</si>
  <si>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</si>
  <si>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</si>
  <si>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</si>
  <si>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</si>
  <si>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</si>
  <si>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</si>
  <si>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</si>
  <si>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</si>
  <si>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</si>
  <si>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</si>
  <si>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</si>
  <si>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</si>
  <si>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</si>
  <si>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</si>
  <si>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</si>
  <si>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</si>
  <si>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</si>
  <si>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</si>
  <si>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</si>
  <si>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</si>
  <si>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</si>
  <si>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</si>
  <si>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</si>
  <si>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</si>
  <si>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</si>
  <si>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</si>
  <si>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</si>
  <si>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</si>
  <si>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</si>
  <si>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</si>
  <si>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</si>
  <si>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</si>
  <si>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</si>
  <si>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</si>
  <si>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</si>
  <si>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</si>
  <si>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</si>
  <si>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</si>
  <si>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</si>
  <si>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</si>
  <si>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</si>
  <si>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</si>
  <si>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</si>
  <si>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</si>
  <si>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</si>
  <si>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</si>
  <si>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</si>
  <si>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</si>
  <si>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</si>
  <si>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</si>
  <si>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</si>
  <si>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</si>
  <si>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</si>
  <si>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</si>
  <si>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</si>
  <si>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</si>
  <si>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</si>
  <si>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</si>
  <si>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</si>
  <si>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</si>
  <si>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</si>
  <si>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</si>
  <si>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</si>
  <si>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</si>
  <si>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</si>
  <si>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</si>
  <si>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</si>
  <si>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</si>
  <si>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</si>
  <si>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</si>
  <si>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</si>
  <si>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</si>
  <si>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</si>
  <si>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</si>
  <si>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</si>
  <si>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</si>
  <si>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</si>
  <si>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</si>
  <si>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</si>
  <si>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</si>
  <si>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</si>
  <si>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</si>
  <si>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</si>
  <si>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</si>
  <si>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</si>
  <si>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</si>
  <si>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</si>
  <si>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</si>
  <si>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</si>
  <si>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</si>
  <si>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</si>
  <si>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</si>
  <si>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</si>
  <si>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</si>
  <si>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</si>
  <si>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</si>
  <si>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</si>
  <si>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</si>
  <si>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</si>
  <si>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</si>
  <si>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</si>
  <si>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</si>
  <si>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</si>
  <si>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</si>
  <si>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</si>
  <si>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</si>
  <si>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</si>
  <si>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</si>
  <si>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</si>
  <si>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</si>
  <si>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</si>
  <si>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</si>
  <si>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</si>
  <si>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</si>
  <si>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</si>
  <si>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</si>
  <si>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</si>
  <si>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</si>
  <si>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</si>
  <si>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</si>
  <si>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</si>
  <si>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</si>
  <si>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</si>
  <si>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</si>
  <si>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</si>
  <si>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</si>
  <si>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</si>
  <si>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</si>
  <si>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</si>
  <si>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</si>
  <si>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</si>
  <si>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</si>
  <si>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</si>
  <si>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</si>
  <si>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</si>
  <si>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</si>
  <si>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</si>
  <si>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</si>
  <si>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</si>
  <si>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</si>
  <si>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</si>
  <si>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</si>
  <si>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</si>
  <si>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</si>
  <si>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</si>
  <si>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</si>
  <si>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</si>
  <si>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</si>
  <si>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</si>
  <si>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</si>
  <si>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</si>
  <si>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</si>
  <si>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</si>
  <si>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</si>
  <si>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</si>
  <si>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</si>
  <si>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</si>
  <si>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</si>
  <si>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</si>
  <si>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</si>
  <si>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</si>
  <si>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</si>
  <si>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</si>
  <si>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</si>
  <si>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</si>
  <si>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</si>
  <si>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</si>
  <si>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</si>
  <si>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</si>
  <si>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</si>
  <si>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</si>
  <si>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</si>
  <si>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</si>
  <si>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</si>
  <si>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</si>
  <si>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</si>
  <si>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</si>
  <si>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</si>
  <si>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</si>
  <si>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</si>
  <si>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</si>
  <si>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</si>
  <si>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</si>
  <si>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</si>
  <si>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</si>
  <si>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</si>
  <si>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</si>
  <si>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</si>
  <si>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</si>
  <si>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</si>
  <si>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</si>
  <si>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</si>
  <si>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</si>
  <si>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</si>
  <si>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</si>
  <si>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</si>
  <si>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</si>
  <si>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</si>
  <si>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</si>
  <si>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</si>
  <si>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</si>
  <si>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</si>
  <si>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</si>
  <si>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</si>
  <si>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</si>
  <si>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</si>
  <si>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</si>
  <si>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</si>
  <si>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</si>
  <si>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</si>
  <si>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</si>
  <si>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</si>
  <si>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</si>
  <si>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</si>
  <si>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</si>
  <si>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</si>
  <si>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</si>
  <si>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</si>
  <si>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</si>
  <si>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</si>
  <si>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</si>
  <si>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</si>
  <si>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</si>
  <si>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</si>
  <si>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</si>
  <si>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</si>
  <si>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</si>
  <si>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</si>
  <si>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</si>
  <si>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</si>
  <si>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</si>
  <si>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</si>
  <si>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</si>
  <si>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</si>
  <si>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</si>
  <si>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</si>
  <si>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</si>
  <si>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</si>
  <si>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</si>
  <si>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</si>
  <si>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</si>
  <si>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</si>
  <si>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</si>
  <si>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</si>
  <si>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</si>
  <si>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</si>
  <si>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</si>
  <si>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</si>
  <si>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</si>
  <si>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</si>
  <si>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</si>
  <si>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</si>
  <si>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</si>
  <si>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</si>
  <si>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</si>
  <si>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</si>
  <si>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</si>
  <si>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</si>
  <si>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</si>
  <si>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</si>
  <si>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</si>
  <si>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</si>
  <si>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</si>
  <si>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</si>
  <si>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</si>
  <si>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</si>
  <si>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</si>
  <si>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</si>
  <si>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</si>
  <si>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</si>
  <si>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</si>
  <si>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</si>
  <si>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</si>
  <si>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</si>
  <si>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</si>
  <si>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</si>
  <si>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</si>
  <si>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</si>
  <si>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</si>
  <si>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</si>
  <si>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</si>
  <si>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</si>
  <si>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</si>
  <si>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</si>
  <si>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</si>
  <si>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</si>
  <si>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</si>
  <si>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</si>
  <si>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</si>
  <si>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</si>
  <si>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</si>
  <si>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</si>
  <si>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</si>
  <si>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</si>
  <si>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</si>
  <si>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</si>
  <si>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</si>
  <si>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</si>
  <si>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</si>
  <si>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</si>
  <si>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</si>
  <si>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</si>
  <si>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</si>
  <si>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</si>
  <si>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</si>
  <si>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</si>
  <si>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</si>
  <si>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</si>
  <si>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</si>
  <si>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</si>
  <si>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</si>
  <si>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</si>
  <si>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</si>
  <si>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</si>
  <si>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</si>
  <si>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</si>
  <si>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</si>
  <si>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</si>
  <si>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</si>
  <si>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</si>
  <si>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</si>
  <si>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</si>
  <si>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</si>
  <si>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</si>
  <si>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</si>
  <si>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</si>
  <si>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</si>
  <si>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</si>
  <si>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</si>
  <si>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</si>
  <si>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</si>
  <si>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</si>
  <si>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</si>
  <si>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</si>
  <si>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</si>
  <si>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</si>
  <si>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</si>
  <si>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</si>
  <si>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</si>
  <si>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</si>
  <si>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</si>
  <si>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</si>
  <si>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</si>
  <si>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</si>
  <si>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</si>
  <si>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</si>
  <si>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</si>
  <si>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</si>
  <si>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</si>
  <si>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</si>
  <si>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</si>
  <si>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</si>
  <si>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</si>
  <si>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</si>
  <si>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</si>
  <si>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</si>
  <si>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</si>
  <si>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</si>
  <si>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</si>
  <si>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</si>
  <si>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</si>
  <si>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</si>
  <si>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</si>
  <si>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</si>
  <si>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</si>
  <si>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</si>
  <si>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</si>
  <si>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</si>
  <si>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</si>
  <si>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</si>
  <si>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</si>
  <si>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</si>
  <si>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</si>
  <si>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</si>
  <si>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</si>
  <si>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</si>
  <si>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</si>
  <si>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</si>
  <si>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</si>
  <si>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</si>
  <si>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</si>
  <si>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</si>
  <si>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</si>
  <si>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</si>
  <si>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</si>
  <si>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</si>
  <si>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</si>
  <si>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</si>
  <si>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</si>
  <si>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</si>
  <si>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</si>
  <si>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</si>
  <si>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</si>
  <si>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</si>
  <si>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</si>
  <si>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</si>
  <si>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</si>
  <si>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</si>
  <si>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</si>
  <si>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</si>
  <si>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</si>
  <si>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</si>
  <si>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</si>
  <si>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</si>
  <si>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</si>
  <si>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</si>
  <si>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</si>
  <si>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</si>
  <si>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</si>
  <si>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</si>
  <si>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</si>
  <si>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</si>
  <si>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</si>
  <si>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</si>
  <si>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</si>
  <si>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</si>
  <si>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</si>
  <si>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</si>
  <si>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</si>
  <si>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</si>
  <si>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</si>
  <si>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</si>
  <si>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</si>
  <si>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</si>
  <si>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</si>
  <si>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</si>
  <si>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</si>
  <si>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</si>
  <si>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</si>
  <si>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</si>
  <si>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</si>
  <si>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</si>
  <si>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</si>
  <si>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</si>
  <si>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</si>
  <si>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</si>
  <si>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</si>
  <si>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</si>
  <si>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</si>
  <si>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</si>
  <si>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</si>
  <si>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</si>
  <si>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</si>
  <si>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</si>
  <si>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</si>
  <si>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</si>
  <si>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</si>
  <si>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</si>
  <si>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</si>
  <si>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</si>
  <si>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</si>
  <si>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</si>
  <si>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</si>
  <si>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</si>
  <si>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</si>
  <si>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</si>
  <si>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</si>
  <si>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</si>
  <si>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</si>
  <si>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</si>
  <si>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</si>
  <si>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</si>
  <si>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</si>
  <si>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</si>
  <si>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</si>
  <si>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</si>
  <si>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</si>
  <si>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</si>
  <si>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</si>
  <si>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</si>
  <si>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</si>
  <si>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</si>
  <si>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</si>
  <si>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</si>
  <si>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</si>
  <si>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</si>
  <si>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</si>
  <si>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</si>
  <si>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</si>
  <si>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</si>
  <si>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</si>
  <si>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</si>
  <si>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</si>
  <si>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</si>
  <si>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</si>
  <si>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</si>
  <si>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</si>
  <si>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</si>
  <si>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</si>
  <si>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</si>
  <si>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</si>
  <si>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</si>
  <si>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</si>
  <si>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</si>
  <si>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</si>
  <si>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</si>
  <si>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</si>
  <si>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</si>
  <si>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</si>
  <si>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</si>
  <si>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</si>
  <si>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</si>
  <si>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</si>
  <si>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</si>
  <si>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</si>
  <si>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</si>
  <si>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</si>
  <si>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</si>
  <si>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</si>
  <si>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</si>
  <si>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</si>
  <si>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</si>
  <si>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</si>
  <si>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</si>
  <si>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</si>
  <si>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</si>
  <si>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</si>
  <si>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</si>
  <si>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</si>
  <si>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</si>
  <si>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</si>
  <si>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</si>
  <si>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</si>
  <si>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</si>
  <si>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</si>
  <si>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</si>
  <si>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</si>
  <si>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</si>
  <si>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</si>
  <si>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</si>
  <si>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</si>
  <si>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</si>
  <si>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</si>
  <si>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</si>
  <si>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</si>
  <si>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</si>
  <si>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</si>
  <si>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</si>
  <si>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</si>
  <si>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</si>
  <si>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</si>
  <si>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</si>
  <si>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</si>
  <si>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</si>
  <si>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</si>
  <si>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</si>
  <si>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</si>
  <si>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</si>
  <si>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</si>
  <si>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</si>
  <si>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</si>
  <si>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</si>
  <si>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</si>
  <si>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</si>
  <si>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</si>
  <si>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</si>
  <si>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</si>
  <si>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</si>
  <si>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</si>
  <si>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</si>
  <si>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</si>
  <si>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</si>
  <si>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</si>
  <si>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</si>
  <si>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</si>
  <si>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</si>
  <si>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</si>
  <si>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</si>
  <si>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</si>
  <si>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</si>
  <si>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</si>
  <si>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</si>
  <si>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</si>
  <si>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</si>
  <si>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</si>
  <si>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</si>
  <si>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</si>
  <si>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</si>
  <si>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</si>
  <si>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</si>
  <si>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</si>
  <si>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</si>
  <si>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</si>
  <si>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</si>
  <si>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</si>
  <si>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</si>
  <si>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</si>
  <si>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</si>
  <si>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</si>
  <si>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</si>
  <si>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</si>
  <si>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</si>
  <si>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</si>
  <si>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</si>
  <si>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</si>
  <si>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</si>
  <si>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</si>
  <si>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</si>
  <si>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</si>
  <si>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</si>
  <si>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</si>
  <si>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</si>
  <si>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</si>
  <si>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</si>
  <si>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</si>
  <si>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</si>
  <si>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</si>
  <si>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</si>
  <si>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</si>
  <si>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</si>
  <si>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</si>
  <si>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</si>
  <si>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</si>
  <si>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</si>
  <si>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</si>
  <si>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</si>
  <si>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</si>
  <si>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</si>
  <si>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</si>
  <si>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</si>
  <si>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</si>
  <si>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</si>
  <si>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</si>
  <si>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</si>
  <si>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</si>
  <si>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</si>
  <si>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</si>
  <si>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</si>
  <si>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</si>
  <si>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</si>
  <si>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</si>
  <si>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</si>
  <si>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</si>
  <si>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</si>
  <si>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</si>
  <si>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</si>
  <si>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</si>
  <si>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</si>
  <si>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</si>
  <si>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</si>
  <si>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</si>
  <si>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</si>
  <si>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</si>
  <si>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</si>
  <si>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</si>
  <si>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</si>
  <si>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</si>
  <si>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</si>
  <si>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</si>
  <si>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</si>
  <si>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</si>
  <si>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</si>
  <si>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</si>
  <si>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</si>
  <si>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</si>
  <si>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</si>
  <si>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</si>
  <si>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</si>
  <si>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</si>
  <si>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</si>
  <si>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</si>
  <si>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</si>
  <si>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</si>
  <si>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</si>
  <si>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</si>
  <si>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</si>
  <si>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</si>
  <si>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</si>
  <si>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</si>
  <si>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</si>
  <si>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</si>
  <si>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</si>
  <si>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</si>
  <si>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</si>
  <si>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</si>
  <si>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</si>
  <si>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</si>
  <si>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</si>
  <si>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</si>
  <si>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</si>
  <si>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</si>
  <si>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</si>
  <si>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</si>
  <si>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</si>
  <si>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</si>
  <si>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</si>
  <si>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</si>
  <si>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</si>
  <si>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</si>
  <si>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</si>
  <si>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</si>
  <si>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</si>
  <si>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</si>
  <si>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</si>
  <si>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</si>
  <si>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</si>
  <si>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</si>
  <si>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</si>
  <si>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</si>
  <si>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</si>
  <si>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</si>
  <si>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</si>
  <si>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</si>
  <si>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</si>
  <si>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</si>
  <si>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</si>
  <si>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</si>
  <si>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</si>
  <si>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</si>
  <si>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</si>
  <si>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</si>
  <si>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</si>
  <si>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</si>
  <si>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</si>
  <si>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</si>
  <si>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</si>
  <si>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</si>
  <si>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</si>
  <si>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</si>
  <si>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</si>
  <si>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</si>
  <si>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</si>
  <si>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</si>
  <si>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</si>
  <si>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</si>
  <si>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</si>
  <si>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</si>
  <si>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</si>
  <si>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</si>
  <si>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</si>
  <si>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</si>
  <si>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</si>
  <si>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</si>
  <si>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</si>
  <si>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</si>
  <si>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</si>
  <si>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</si>
  <si>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</si>
  <si>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</si>
  <si>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</si>
  <si>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</si>
  <si>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</si>
  <si>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</si>
  <si>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</si>
  <si>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</si>
  <si>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</si>
  <si>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</si>
  <si>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</si>
  <si>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</si>
  <si>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 xml:space="preserve">team at site TS </t>
  </si>
  <si>
    <t>PCM-20251127-00001222</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</si>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</sst>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325.63938981481624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45988.587815740742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45988.587815740742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45988.587815740742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45988.587815740742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45988.587815740742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45988.587815740742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45988.587815740742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45988.587815740742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45988.587815740742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45988.587815740742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45988.587815740742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45988.587815740742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45988.587815740742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45988.587815740742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45988.587815740742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45988.587815740742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45988.587815740742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45988.587815740742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45988.587815740742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45988.587815740742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45988.587815740742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45988.587815740742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45988.587815740742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45988.587815740742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45988.587815740742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45988.587815740742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45988.587815740742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45988.587815740742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45988.587815740742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45988.587815740742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45988.587815740742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45988.587815740742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45988.587815740742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45988.587815740742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45988.587815740742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45988.587815740742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45988.587815740742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45988.587815740742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45988.587815740742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163.58797777778091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4.2003967592609115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0.1872486111096805</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45988.587815740742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45988.587815740742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45988.587815740742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45988.587815740742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45988.587815740742</v>
      </c>
      <c r="H10" s="100"/>
      <c r="I10" s="5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45988.587815740742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45988.587815740742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45988.587815740742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45988.587815740742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45988.587815740742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45988.587815740742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45988.587815740742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45988.587815740742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45988.587815740742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45988.587815740742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45988.587815740742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45988.587815740742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45988.587815740742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45988.587815740742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45988.587815740742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45988.587815740742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45988.587815740742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45988.587815740742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45988.587815740742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45988.587815740742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45988.587815740742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45988.587815740742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45988.587815740742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45988.587815740742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45988.587815740742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45988.587815740742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45988.587815740742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45988.587815740742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45988.587815740742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45988.587815740742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45988.587815740742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45988.587815740742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45988.587815740742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45988.587815740742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45988.587815740742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45988.587815740742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45988.587815740742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45988.587815740742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45988.587815740742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45988.587815740742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45988.587815740742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45988.587815740742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45988.587815740742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45988.587815740742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45988.587815740742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45988.587815740742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45988.587815740742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45988.587815740742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45988.587815740742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45988.587815740742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45988.587815740742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45988.587815740742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45988.587815740742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45988.587815740742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45988.587815740742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45988.587815740742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45988.587815740742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45988.587815740742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45988.587815740742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45988.587815740742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45988.587815740742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45988.587815740742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45988.587815740742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45988.587815740742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45988.587815740742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45988.587815740742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45988.587815740742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45988.587815740742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45988.587815740742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45988.587815740742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45988.587815740742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45988.587815740742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45988.587815740742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45988.587815740742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45988.587815740742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45988.587815740742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45988.587815740742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45988.587815740742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45988.587815740742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45988.587815740742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45988.587815740742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45988.587815740742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45988.587815740742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45988.587815740742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45988.587815740742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45988.587815740742</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45988.587815740742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45988.587815740742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45988.587815740742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45988.587815740742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45988.587815740742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45988.587815740742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45988.587815740742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45988.587815740742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45988.587815740742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45988.587815740742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45988.587815740742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45988.587815740742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45988.587815740742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45988.587815740742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45988.587815740742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45988.587815740742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45988.587815740742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45988.587815740742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45988.587815740742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45988.587815740742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45988.587815740742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45988.587815740742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45988.587815740742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45988.587815740742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45988.587815740742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45988.587815740742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45988.587815740742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45988.587815740742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45988.587815740742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45988.587815740742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45988.587815740742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45988.587815740742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45988.587815740742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45988.587815740742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45988.587815740742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45988.587815740742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45988.587815740742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45988.587815740742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45988.587815740742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45988.587815740742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45988.587815740742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45988.587815740742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45988.587815740742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45988.587815740742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45988.587815740742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45988.587815740742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45988.587815740742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45988.587815740742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45988.587815740742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45988.587815740742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45988.587815740742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45988.587815740742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45988.587815740742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45988.587815740742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45988.587815740742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45988.587815740742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45988.587815740742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45988.587815740742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45988.587815740742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45988.587815740742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45988.587815740742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45988.587815740742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45988.587815740742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45988.587815740742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45988.587815740742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45988.587815740742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45988.587815740742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45988.587815740742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45988.587815740742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45988.587815740742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45988.587815740742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45988.587815740742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45988.587815740742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45988.587815740742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45988.587815740742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45988.587815740742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45988.587815740742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45988.587815740742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45988.587815740742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45988.587815740742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45988.587815740742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45988.587815740742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45988.587815740742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45988.587815740742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45988.587815740742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45988.587815740742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45988.587815740742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45988.587815740742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45988.587815740742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45988.587815740742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45988.587815740742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45988.587815740742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45988.587815740742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45988.587815740742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45988.587815740742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45988.587815740742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45988.587815740742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45988.587815740742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45988.587815740742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45988.587815740742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45988.587815740742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45988.587815740742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45988.587815740742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45988.587815740742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45988.587815740742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45988.587815740742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45988.587815740742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45988.587815740742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45988.587815740742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45988.587815740742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45988.587815740742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45988.587815740742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45988.587815740742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45988.587815740742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45988.587815740742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45988.587815740742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45988.587815740742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45988.587815740742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45988.587815740742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45988.587815740742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45988.587815740742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45988.587815740742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45988.587815740742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45988.587815740742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45988.587815740742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45988.587815740742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45988.587815740742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45988.587815740742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45988.587815740742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45988.587815740742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45988.587815740742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45988.587815740742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45988.587815740742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45988.587815740742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45988.587815740742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45988.587815740742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45988.587815740742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45988.587815740742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45988.587815740742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45988.587815740742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45988.587815740742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45988.587815740742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45988.587815740742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45988.587815740742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45988.587815740742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45988.587815740742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45988.587815740742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45988.587815740742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45988.587815740742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45988.587815740742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45988.587815740742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45988.587815740742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45988.587815740742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45988.587815740742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45988.587815740742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45988.587815740742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45988.587815740742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45988.587815740742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45988.587815740742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45988.587815740742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45988.587815740742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45988.587815740742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45988.587815740742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45988.587815740742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45988.587815740742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45988.587815740742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45988.587815740742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45988.587815740742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45988.587815740742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45988.587815740742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45988.587815740742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45988.587815740742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45988.587815740742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45988.587815740742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45988.587815740742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45988.587815740742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45988.587815740742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45988.587815740742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45988.587815740742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45988.587815740742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45988.587815740742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45988.587815740742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45988.587815740742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45988.587815740742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45988.587815740742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45988.587815740742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45988.587815740742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45988.587815740742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45988.587815740742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45988.587815740742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45988.587815740742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45988.587815740742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45988.587815740742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45988.587815740742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45988.587815740742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45988.587815740742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45988.587815740742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45988.587815740742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45988.587815740742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45988.587815740742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45988.587815740742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45988.587815740742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45988.587815740742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45988.587815740742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45988.587815740742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45988.587815740742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45988.587815740742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45988.587815740742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45988.587815740742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45988.587815740742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45988.587815740742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45988.587815740742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45988.587815740742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45988.587815740742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45988.587815740742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45988.587815740742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45988.587815740742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45988.587815740742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45988.587815740742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45988.587815740742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45988.587815740742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45988.587815740742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45988.587815740742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45988.587815740742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45988.587815740742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45988.587815740742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45988.587815740742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45988.587815740742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45988.587815740742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45988.587815740742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45988.587815740742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45988.587815740742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45988.587815740742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45988.587815740742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45988.587815740742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45988.587815740742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45988.587815740742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45988.587815740742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45988.587815740742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45988.587815740742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45988.587815740742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45988.587815740742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45988.587815740742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45988.587815740742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45988.587815740742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45988.587815740742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45988.587815740742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45988.587815740742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45988.587815740742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45988.587815740742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45988.587815740742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45988.587815740742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45988.587815740742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45988.587815740742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45988.587815740742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45988.587815740742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45988.587815740742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45988.587815740742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45988.587815740742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45988.587815740742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45988.587815740742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45988.587815740742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45988.587815740742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45988.587815740742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45988.587815740742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45988.587815740742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45988.587815740742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45988.587815740742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45988.587815740742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45988.587815740742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45988.587815740742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45988.587815740742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45988.587815740742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45988.587815740742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45988.587815740742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45988.587815740742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45988.587815740742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45988.587815740742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45988.587815740742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45988.587815740742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45988.587815740742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45988.587815740742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45988.587815740742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45988.587815740742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45988.587815740742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45988.587815740742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45988.587815740742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45988.587815740742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45988.587815740742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45988.587815740742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45988.587815740742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45988.587815740742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45988.587815740742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45988.587815740742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45988.587815740742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45988.587815740742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45988.587815740742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45988.587815740742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45988.587815740742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45988.587815740742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45988.587815740742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45988.587815740742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45988.587815740742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45988.587815740742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45988.587815740742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45988.587815740742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45988.587815740742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45988.587815740742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45988.587815740742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45988.587815740742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45988.587815740742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45988.587815740742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45988.587815740742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45988.587815740742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45988.587815740742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45988.587815740742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45988.587815740742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45988.587815740742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45988.587815740742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45988.587815740742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45988.587815740742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45988.587815740742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45988.587815740742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45988.587815740742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45988.587815740742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45988.587815740742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45988.587815740742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45988.587815740742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45988.587815740742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45988.587815740742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45988.587815740742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45988.587815740742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45988.587815740742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45988.587815740742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45988.587815740742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45988.587815740742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45988.587815740742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45988.587815740742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45988.587815740742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45988.587815740742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45988.587815740742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45988.587815740742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45988.587815740742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45988.587815740742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45988.587815740742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45988.587815740742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45988.587815740742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45988.587815740742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45988.587815740742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45988.587815740742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45988.587815740742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45988.587815740742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45988.587815740742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45988.587815740742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45988.587815740742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45988.587815740742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45988.587815740742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45988.587815740742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45988.587815740742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45988.587815740742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45988.587815740742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45988.587815740742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45988.587815740742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45988.587815740742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45988.587815740742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45988.587815740742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45988.587815740742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45988.587815740742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45988.587815740742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45988.587815740742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45988.587815740742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45988.587815740742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45988.587815740742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45988.587815740742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45988.587815740742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45988.587815740742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45988.587815740742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45988.587815740742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45988.587815740742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45988.587815740742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45988.587815740742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45988.587815740742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45988.587815740742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45988.587815740742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45988.587815740742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45988.587815740742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45988.587815740742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45988.587815740742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45988.587815740742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45988.587815740742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45988.587815740742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45988.587815740742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45988.587815740742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45988.587815740742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45988.587815740742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45988.587815740742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45988.587815740742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45988.587815740742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45988.587815740742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45988.587815740742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45988.587815740742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45988.587815740742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45988.587815740742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45988.587815740742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45988.587815740742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45988.587815740742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45988.587815740742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45988.587815740742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45988.587815740742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45988.587815740742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45988.587815740742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45988.587815740742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45988.587815740742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45988.587815740742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45988.587815740742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45988.587815740742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45988.587815740742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45988.587815740742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45988.587815740742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45988.587815740742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45988.587815740742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45988.587815740742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45988.587815740742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45988.587815740742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45988.587815740742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45988.587815740742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45988.587815740742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45988.587815740742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45988.587815740742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45988.587815740742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45988.587815740742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45988.587815740742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45988.587815740742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45988.587815740742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45988.587815740742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45988.587815740742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45988.587815740742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45988.587815740742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45988.587815740742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45988.587815740742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45988.587815740742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45988.587815740742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45988.587815740742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45988.587815740742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45988.587815740742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45988.587815740742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45988.587815740742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45988.587815740742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45988.587815740742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45988.587815740742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45988.587815740742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45988.587815740742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45988.587815740742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45988.587815740742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45988.587815740742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45988.587815740742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45988.587815740742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45988.587815740742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45988.587815740742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45988.587815740742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45988.587815740742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45988.587815740742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45988.587815740742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45988.587815740742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45988.587815740742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45988.587815740742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45988.587815740742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45988.587815740742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45988.587815740742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45988.587815740742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45988.587815740742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45988.587815740742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45988.587815740742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45988.587815740742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45988.587815740742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45988.587815740742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45988.587815740742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45988.587815740742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45988.587815740742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45988.587815740742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45988.587815740742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45988.587815740742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45988.587815740742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45988.587815740742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45988.587815740742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45988.587815740742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45988.587815740742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45988.587815740742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45988.587815740742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45988.587815740742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45988.587815740742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45988.587815740742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45988.587815740742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45988.587815740742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45988.587815740742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45988.587815740742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45988.587815740742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45988.587815740742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45988.587815740742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45988.587815740742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45988.587815740742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45988.587815740742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45988.587815740742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45988.587815740742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45988.587815740742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45988.587815740742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45988.587815740742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45988.587815740742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45988.587815740742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45988.587815740742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45988.587815740742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45988.587815740742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45988.587815740742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45988.587815740742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45988.587815740742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45988.587815740742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45988.587815740742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45988.587815740742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45988.587815740742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45988.587815740742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45988.587815740742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45988.587815740742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45988.587815740742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45988.587815740742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45988.587815740742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45988.587815740742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45988.587815740742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45988.587815740742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45988.587815740742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45988.587815740742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45988.587815740742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45988.587815740742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45988.587815740742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45988.587815740742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45988.587815740742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45988.587815740742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45988.587815740742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45988.587815740742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45988.587815740742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45988.587815740742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45988.587815740742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45988.587815740742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45988.587815740742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45988.587815740742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45988.587815740742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45988.587815740742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45988.587815740742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45988.587815740742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45988.587815740742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45988.587815740742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45988.587815740742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45988.587815740742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45988.587815740742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45988.587815740742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45988.587815740742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45988.587815740742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45988.587815740742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45988.587815740742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45988.587815740742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45988.587815740742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45988.587815740742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45988.587815740742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45988.587815740742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45988.587815740742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45988.587815740742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45988.587815740742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45988.587815740742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45988.587815740742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45988.587815740742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45988.587815740742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45988.587815740742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45988.587815740742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45988.587815740742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45988.587815740742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45988.587815740742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45988.587815740742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45988.587815740742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45988.587815740742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45988.587815740742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45988.587815740742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45988.587815740742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45988.587815740742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45988.587815740742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45988.587815740742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45988.587815740742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45988.587815740742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45988.587815740742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45988.587815740742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45988.587815740742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45988.587815740742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45988.587815740742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45988.587815740742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45988.587815740742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45988.587815740742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45988.587815740742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45988.587815740742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45988.587815740742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45988.587815740742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45988.587815740742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45988.587815740742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45988.587815740742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45988.587815740742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45988.587815740742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45988.587815740742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45988.587815740742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45988.587815740742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45988.587815740742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45988.587815740742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45988.587815740742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45988.587815740742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45988.587815740742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45988.587815740742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45988.587815740742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45988.587815740742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45988.587815740742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45988.587815740742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45988.587815740742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45988.587815740742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45988.587815740742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45988.587815740742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45988.587815740742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45988.587815740742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45988.587815740742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45988.587815740742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45988.587815740742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45988.587815740742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45988.587815740742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45988.587815740742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45988.587815740742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45988.587815740742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45988.587815740742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45988.587815740742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45988.587815740742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45988.587815740742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45988.587815740742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45988.587815740742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45988.587815740742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45988.587815740742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45988.587815740742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45988.587815740742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45988.587815740742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45988.587815740742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45988.587815740742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45988.587815740742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45988.587815740742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45988.587815740742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45988.587815740742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45988.587815740742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45988.587815740742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45988.587815740742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45988.587815740742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45988.587815740742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45988.587815740742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45988.587815740742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45988.587815740742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45988.587815740742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45988.587815740742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45988.587815740742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45988.587815740742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45988.587815740742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45988.587815740742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45988.587815740742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45988.587815740742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45988.587815740742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45988.587815740742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45988.587815740742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45988.587815740742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45988.587815740742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45988.587815740742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45988.587815740742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45988.587815740742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45988.587815740742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45988.587815740742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45988.587815740742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45988.587815740742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45988.587815740742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45988.587815740742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45988.587815740742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45988.587815740742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45988.587815740742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45988.587815740742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45988.587815740742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45988.587815740742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45988.587815740742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45988.587815740742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45988.587815740742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45988.587815740742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45988.587815740742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45988.587815740742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45988.587815740742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45988.587815740742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45988.587815740742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45988.587815740742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45988.587815740742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45988.587815740742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45988.587815740742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45988.587815740742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45988.587815740742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45988.587815740742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45988.587815740742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45988.587815740742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45988.587815740742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45988.587815740742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45988.587815740742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45988.587815740742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45988.587815740742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45988.587815740742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45988.587815740742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45988.587815740742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45988.587815740742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45988.587815740742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45988.587815740742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45988.587815740742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45988.587815740742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45988.587815740742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45988.587815740742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45988.587815740742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45988.587815740742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45988.587815740742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45988.587815740742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45988.587815740742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45988.587815740742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45988.587815740742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45988.587815740742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45988.587815740742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45988.587815740742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45988.587815740742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45988.587815740742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45988.587815740742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45988.587815740742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45988.587815740742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45988.587815740742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45988.587815740742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45988.587815740742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45988.587815740742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45988.587815740742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45988.587815740742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45988.587815740742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45988.587815740742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45988.587815740742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45988.587815740742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45988.587815740742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45988.587815740742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45988.587815740742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45988.587815740742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45988.587815740742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45988.587815740742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45988.587815740742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45988.587815740742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45988.587815740742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45988.587815740742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45988.587815740742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45988.587815740742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45988.587815740742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45988.587815740742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45988.587815740742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45988.587815740742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45988.587815740742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45988.587815740742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45988.587815740742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45988.587815740742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45988.587815740742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45988.587815740742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45988.587815740742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45988.587815740742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45988.587815740742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45988.587815740742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45988.587815740742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45988.587815740742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45988.587815740742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45988.587815740742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45988.587815740742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45988.587815740742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45988.587815740742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45988.587815740742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45988.587815740742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45988.587815740742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45988.587815740742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45988.587815740742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45988.587815740742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45988.587815740742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45988.587815740742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45988.587815740742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45988.587815740742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45988.587815740742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45988.587815740742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45988.587815740742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45988.587815740742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45988.587815740742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45988.587815740742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45988.587815740742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45988.587815740742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45988.587815740742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45988.587815740742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45988.587815740742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45988.587815740742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45988.587815740742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45988.587815740742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45988.587815740742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45988.587815740742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45988.587815740742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45988.587815740742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45988.587815740742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45988.587815740742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45988.587815740742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45988.587815740742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45988.587815740742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45988.587815740742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45988.587815740742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45988.587815740742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45988.587815740742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45988.587815740742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45988.587815740742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45988.587815740742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45988.587815740742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45988.587815740742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45988.587815740742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45988.587815740742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45988.587815740742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45988.587815740742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45988.587815740742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45988.587815740742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45988.587815740742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45988.587815740742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45988.587815740742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45988.587815740742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45988.587815740742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45988.587815740742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45988.587815740742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45988.587815740742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45988.587815740742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45988.587815740742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45988.587815740742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45988.587815740742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45988.587815740742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45988.587815740742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45988.587815740742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45988.587815740742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45988.587815740742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45988.587815740742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45988.587815740742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45988.587815740742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45988.587815740742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45988.587815740742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45988.587815740742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45988.587815740742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45988.587815740742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45988.587815740742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45988.587815740742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45988.587815740742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45988.587815740742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45988.587815740742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45988.587815740742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45988.587815740742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45988.587815740742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45988.587815740742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45988.587815740742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45988.587815740742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45988.587815740742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45988.587815740742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45988.587815740742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45988.587815740742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45988.587815740742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45988.587815740742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45988.587815740742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45988.587815740742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45988.587815740742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45988.587815740742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45988.587815740742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45988.587815740742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45988.587815740742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45988.587815740742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45988.587815740742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45988.587815740742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45988.587815740742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45988.587815740742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45988.587815740742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45988.587815740742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45988.587815740742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45988.587815740742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45988.587815740742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45988.587815740742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45988.587815740742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45988.587815740742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45988.587815740742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45988.587815740742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45988.587815740742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45988.587815740742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45988.587815740742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45988.587815740742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45988.587815740742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45988.587815740742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45988.587815740742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45988.587815740742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45988.587815740742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45988.587815740742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45988.587815740742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45988.587815740742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45988.587815740742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45988.587815740742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45988.587815740742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45988.587815740742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45988.587815740742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45988.587815740742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45988.587815740742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45988.587815740742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45988.587815740742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45988.587815740742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45988.587815740742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45988.587815740742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45988.587815740742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45988.587815740742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45988.587815740742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45988.587815740742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45988.587815740742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45988.587815740742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45988.587815740742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45988.587815740742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45988.587815740742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45988.587815740742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45988.587815740742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45988.587815740742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45988.587815740742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45988.587815740742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45988.587815740742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45988.587815740742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45988.587815740742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45988.587815740742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45988.587815740742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45988.587815740742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45988.587815740742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45988.587815740742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45988.587815740742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45988.587815740742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45988.587815740742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45988.587815740742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45988.587815740742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45988.587815740742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45988.587815740742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45988.587815740742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45988.587815740742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45988.587815740742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45988.587815740742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45988.587815740742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45988.587815740742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45988.587815740742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45988.587815740742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45988.587815740742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45988.587815740742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45988.587815740742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45988.587815740742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285.10709814814618</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0.21837129630148411</v>
      </c>
      <c r="H3" s="92">
        <v>45988.351921296293</v>
      </c>
      <c r="I3" s="92" t="str">
        <f>IFERROR(VLOOKUP(D3,DB!A:F,6,0),"")</f>
        <v>SCECO</v>
      </c>
      <c r="J3" s="92" t="str">
        <f>IFERROR(VLOOKUP(D3,DB!A:G,7,0),"")</f>
        <v>Dead</v>
      </c>
      <c r="K3" s="94" t="s">
        <v>39113</v>
      </c>
      <c r="L3" s="88" t="str">
        <f>IFERROR(VLOOKUP(D3,DB!A:I,9,0),"")</f>
        <v>Latis</v>
      </c>
    </row>
    <row r="4" spans="1:16" ht="15" customHeight="1">
      <c r="A4" s="110" t="s">
        <v>39114</v>
      </c>
      <c r="B4" s="110" t="str">
        <f>IFERROR(VLOOKUP(D4,DB!A:K,11,0),"")</f>
        <v>R4</v>
      </c>
      <c r="C4" s="90">
        <v>1</v>
      </c>
      <c r="D4" s="88" t="s">
        <v>34717</v>
      </c>
      <c r="E4" s="91" t="s">
        <v>39021</v>
      </c>
      <c r="F4" s="92">
        <v>45988.464803240742</v>
      </c>
      <c r="G4" s="93">
        <f t="shared" ca="1" si="0"/>
        <v>0.12301250000018626</v>
      </c>
      <c r="H4" s="92">
        <v>45988.559374999997</v>
      </c>
      <c r="I4" s="92" t="str">
        <f>IFERROR(VLOOKUP(D4,DB!A:F,6,0),"")</f>
        <v>SCECO</v>
      </c>
      <c r="J4" s="92" t="str">
        <f>IFERROR(VLOOKUP(D4,DB!A:G,7,0),"")</f>
        <v>Good</v>
      </c>
      <c r="K4" s="94" t="s">
        <v>39115</v>
      </c>
      <c r="L4" s="88" t="str">
        <f>IFERROR(VLOOKUP(D4,DB!A:I,9,0),"")</f>
        <v>Latis</v>
      </c>
    </row>
    <row r="5" spans="1:16" ht="15" customHeight="1">
      <c r="A5" s="150" t="s">
        <v>39116</v>
      </c>
      <c r="B5" s="110" t="str">
        <f>IFERROR(VLOOKUP(D5,DB!A:K,11,0),"")</f>
        <v>R4</v>
      </c>
      <c r="C5" s="90">
        <v>1</v>
      </c>
      <c r="D5" s="88" t="s">
        <v>31994</v>
      </c>
      <c r="E5" s="91" t="s">
        <v>39021</v>
      </c>
      <c r="F5" s="92">
        <v>45988.576956018522</v>
      </c>
      <c r="G5" s="93">
        <f t="shared" ca="1" si="0"/>
        <v>1.0859722220629919E-2</v>
      </c>
      <c r="H5" s="92">
        <v>45988.571319444447</v>
      </c>
      <c r="I5" s="92" t="str">
        <f>IFERROR(VLOOKUP(D5,DB!A:F,6,0),"")</f>
        <v>SCECO</v>
      </c>
      <c r="J5" s="92" t="str">
        <f>IFERROR(VLOOKUP(D5,DB!A:G,7,0),"")</f>
        <v>In progress</v>
      </c>
      <c r="K5" s="94" t="s">
        <v>39117</v>
      </c>
      <c r="L5" s="88" t="str">
        <f>IFERROR(VLOOKUP(D5,DB!A:I,9,0),"")</f>
        <v>Latis</v>
      </c>
    </row>
    <row r="6" spans="1:16" ht="15" customHeight="1">
      <c r="A6" s="110"/>
      <c r="B6" s="110" t="str">
        <f>IFERROR(VLOOKUP(D6,DB!A:K,11,0),"")</f>
        <v/>
      </c>
      <c r="C6" s="90"/>
      <c r="D6" s="88"/>
      <c r="E6" s="91"/>
      <c r="F6" s="92"/>
      <c r="G6" s="93">
        <f t="shared" ca="1" si="0"/>
        <v>45988.587815740742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45988.587815740742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45988.587815740742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45988.587815740742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45988.587815740742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45988.587815740742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45988.587815740742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45988.587815740742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45988.587815740742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45988.587815740742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45988.587815740742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45988.587815740742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45988.587815740742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45988.587815740742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45988.587815740742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45988.587815740742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45988.587815740742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45988.587815740742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45988.587815740742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45988.587815740742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45988.587815740742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45988.587815740742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45988.587815740742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45988.587815740742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45988.587815740742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45988.587815740742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45988.587815740742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45988.587815740742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45988.587815740742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45988.587815740742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45988.587815740742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45988.587815740742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45988.587815740742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45988.587815740742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45988.587815740742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45988.587815740742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45988.587815740742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45988.587815740742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45988.587815740742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45988.587815740742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45988.587815740742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45988.587815740742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45988.587815740742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45988.587815740742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45988.587815740742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45988.587815740742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45988.587815740742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45988.587815740742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45988.587815740742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45988.587815740742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45988.587815740742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45988.587815740742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45988.587815740742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45988.587815740742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45988.587815740742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45988.587815740742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45988.587815740742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45988.587815740742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45988.587815740742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45988.587815740742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45988.587815740742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45988.587815740742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45988.587815740742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45988.587815740742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45988.587815740742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45988.587815740742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45988.587815740742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45988.587815740742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45988.587815740742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45988.587815740742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45988.587815740742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45988.587815740742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45988.587815740742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45988.587815740742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45988.587815740742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45988.587815740742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45988.587815740742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45988.587815740742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45988.587815740742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45988.587815740742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45988.587815740742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45988.587815740742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45988.587815740742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45988.587815740742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45988.587815740742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45988.587815740742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45988.587815740742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45988.587815740742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45988.587815740742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45988.587815740742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45988.587815740742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45988.587815740742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45988.587815740742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45988.587815740742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45988.587815740742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45988.587815740742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45988.587815740742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45988.587815740742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45988.587815740742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45988.587815740742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45988.587815740742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45988.587815740742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45988.587815740742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45988.587815740742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45988.587815740742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45988.587815740742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45988.587815740742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45988.587815740742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45988.587815740742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45988.587815740742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45988.587815740742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45988.587815740742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45988.587815740742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45988.587815740742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45988.587815740742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45988.587815740742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45988.587815740742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45988.587815740742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45988.587815740742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45988.587815740742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45988.587815740742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45988.587815740742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45988.587815740742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45988.587815740742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45988.587815740742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45988.587815740742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45988.587815740742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45988.587815740742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45988.587815740742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45988.587815740742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45988.587815740742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45988.587815740742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45988.587815740742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45988.587815740742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45988.587815740742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45988.587815740742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45988.587815740742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45988.587815740742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45988.587815740742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45988.587815740742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45988.587815740742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45988.587815740742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45988.587815740742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45988.587815740742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45988.587815740742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45988.587815740742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45988.587815740742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45988.587815740742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45988.587815740742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45988.587815740742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45988.587815740742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45988.587815740742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45988.587815740742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45988.587815740742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45988.587815740742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45988.587815740742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45988.587815740742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45988.587815740742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45988.587815740742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45988.587815740742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45988.587815740742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45988.587815740742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45988.587815740742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45988.587815740742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45988.587815740742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45988.587815740742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45988.587815740742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45988.587815740742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45988.587815740742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45988.587815740742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45988.587815740742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45988.587815740742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45988.587815740742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45988.587815740742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45988.587815740742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45988.587815740742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45988.587815740742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45988.587815740742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45988.587815740742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45988.587815740742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45988.587815740742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45988.587815740742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45988.587815740742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45988.587815740742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45988.587815740742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45988.587815740742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45988.587815740742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45988.587815740742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45988.587815740742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45988.587815740742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45988.587815740742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45988.587815740742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45988.587815740742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45988.587815740742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45988.587815740742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45988.587815740742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45988.587815740742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45988.587815740742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45988.587815740742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45988.587815740742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45988.587815740742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45988.587815740742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45988.587815740742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45988.587815740742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45988.587815740742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45988.587815740742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45988.587815740742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45988.587815740742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45988.587815740742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45988.587815740742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45988.587815740742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45988.587815740742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45988.587815740742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45988.587815740742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45988.587815740742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45988.587815740742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45988.587815740742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45988.587815740742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45988.587815740742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45988.587815740742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45988.587815740742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45988.587815740742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45988.587815740742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45988.587815740742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45988.587815740742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45988.587815740742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45988.587815740742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45988.587815740742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45988.587815740742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45988.587815740742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45988.587815740742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45988.587815740742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45988.587815740742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45988.587815740742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45988.587815740742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45988.587815740742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45988.587815740742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45988.587815740742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45988.587815740742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45988.587815740742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45988.587815740742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45988.587815740742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45988.587815740742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45988.587815740742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45988.587815740742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45988.587815740742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45988.587815740742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45988.587815740742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45988.587815740742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45988.587815740742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45988.587815740742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45988.587815740742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45988.587815740742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45988.587815740742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45988.587815740742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45988.587815740742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45988.587815740742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45988.587815740742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45988.587815740742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45988.587815740742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45988.587815740742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45988.587815740742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45988.587815740742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45988.587815740742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45988.587815740742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45988.587815740742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45988.587815740742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45988.587815740742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45988.587815740742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45988.587815740742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45988.587815740742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45988.587815740742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45988.587815740742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45988.587815740742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45988.587815740742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45988.587815740742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45988.587815740742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45988.587815740742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45988.587815740742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45988.587815740742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45988.587815740742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45988.587815740742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45988.587815740742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45988.587815740742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45988.587815740742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45988.587815740742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45988.587815740742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45988.587815740742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45988.587815740742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45988.587815740742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45988.587815740742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45988.587815740742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45988.587815740742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45988.587815740742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45988.587815740742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45988.587815740742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45988.587815740742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45988.587815740742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45988.587815740742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45988.587815740742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45988.587815740742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45988.587815740742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45988.587815740742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45988.587815740742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45988.587815740742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45988.587815740742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45988.587815740742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45988.587815740742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45988.587815740742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45988.587815740742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45988.587815740742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45988.587815740742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45988.587815740742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45988.587815740742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45988.587815740742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45988.587815740742</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96.75575555555406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62.398938425925735</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39.926704629629967</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7.2145171296288026</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24" ca="1" si="2">IFERROR(NOW()-F6,"")</f>
        <v>45988.587815740742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45988.587815740742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45988.587815740742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45988.587815740742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45988.587815740742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45988.587815740742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45988.587815740742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45988.587815740742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45988.587815740742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45988.587815740742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45988.587815740742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45988.587815740742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45988.587815740742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45988.587815740742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45988.587815740742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45988.587815740742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45988.587815740742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45988.587815740742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45988.587815740742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45988.587815740742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45988.587815740742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45988.587815740742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45988.587815740742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45988.587815740742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45988.587815740742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45988.587815740742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45988.587815740742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45988.587815740742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45988.587815740742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45988.587815740742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45988.587815740742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45988.587815740742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45988.587815740742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45988.587815740742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45988.587815740742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45988.587815740742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45988.587815740742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45988.587815740742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45988.587815740742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45988.587815740742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45988.587815740742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45988.587815740742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45988.587815740742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45988.587815740742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45988.587815740742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45988.587815740742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45988.587815740742</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