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62" documentId="120_S{2AC9BD13-BADA-5192-A53E-5A8FF88502F6}" xr6:coauthVersionLast="47" xr6:coauthVersionMax="47" xr10:uidLastSave="{ED644A33-1DE6-4924-9A48-FC7290FB224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<sst xmlns="http://schemas.openxmlformats.org/spreadsheetml/2006/main" count="181616" uniqueCount="39219">
  <si>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</si>
  <si>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</si>
  <si>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</si>
  <si>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</si>
  <si>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</si>
  <si>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</si>
  <si>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</si>
  <si>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</si>
  <si>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</si>
  <si>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</si>
  <si>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</si>
  <si>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</si>
  <si>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</si>
  <si>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</si>
  <si>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</si>
  <si>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</si>
  <si>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</si>
  <si>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</si>
  <si>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</si>
  <si>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</si>
  <si>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</si>
  <si>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</si>
  <si>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</si>
  <si>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</si>
  <si>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</si>
  <si>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</si>
  <si>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</si>
  <si>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</si>
  <si>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</si>
  <si>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</si>
  <si>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</si>
  <si>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</si>
  <si>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</si>
  <si>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</si>
  <si>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</si>
  <si>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</si>
  <si>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</si>
  <si>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</si>
  <si>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</si>
  <si>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</si>
  <si>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</si>
  <si>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</si>
  <si>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</si>
  <si>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</si>
  <si>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</si>
  <si>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</si>
  <si>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</si>
  <si>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</si>
  <si>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</si>
  <si>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</si>
  <si>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</si>
  <si>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</si>
  <si>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</si>
  <si>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</si>
  <si>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</si>
  <si>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</si>
  <si>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</si>
  <si>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</si>
  <si>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</si>
  <si>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</si>
  <si>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</si>
  <si>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</si>
  <si>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</si>
  <si>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</si>
  <si>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</si>
  <si>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</si>
  <si>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</si>
  <si>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</si>
  <si>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</si>
  <si>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</si>
  <si>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</si>
  <si>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</si>
  <si>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</si>
  <si>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</si>
  <si>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</si>
  <si>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</si>
  <si>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</si>
  <si>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</si>
  <si>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</si>
  <si>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</si>
  <si>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</si>
  <si>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</si>
  <si>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</si>
  <si>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</si>
  <si>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</si>
  <si>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</si>
  <si>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</si>
  <si>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</si>
  <si>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</si>
  <si>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</si>
  <si>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</si>
  <si>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</si>
  <si>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</si>
  <si>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</si>
  <si>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</si>
  <si>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</si>
  <si>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</si>
  <si>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</si>
  <si>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</si>
  <si>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</si>
  <si>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</si>
  <si>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</si>
  <si>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</si>
  <si>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</si>
  <si>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</si>
  <si>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</si>
  <si>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</si>
  <si>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</si>
  <si>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</si>
  <si>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</si>
  <si>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</si>
  <si>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</si>
  <si>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</si>
  <si>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</si>
  <si>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</si>
  <si>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</si>
  <si>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</si>
  <si>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</si>
  <si>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</si>
  <si>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</si>
  <si>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</si>
  <si>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</si>
  <si>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</si>
  <si>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</si>
  <si>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</si>
  <si>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</si>
  <si>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</si>
  <si>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</si>
  <si>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</si>
  <si>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</si>
  <si>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</si>
  <si>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</si>
  <si>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</si>
  <si>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</si>
  <si>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</si>
  <si>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</si>
  <si>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</si>
  <si>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</si>
  <si>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</si>
  <si>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</si>
  <si>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</si>
  <si>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</si>
  <si>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</si>
  <si>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</si>
  <si>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</si>
  <si>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</si>
  <si>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</si>
  <si>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</si>
  <si>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</si>
  <si>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</si>
  <si>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</si>
  <si>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</si>
  <si>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</si>
  <si>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</si>
  <si>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</si>
  <si>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</si>
  <si>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</si>
  <si>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</si>
  <si>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</si>
  <si>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</si>
  <si>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</si>
  <si>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</si>
  <si>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</si>
  <si>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</si>
  <si>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</si>
  <si>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</si>
  <si>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</si>
  <si>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</si>
  <si>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</si>
  <si>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</si>
  <si>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</si>
  <si>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</si>
  <si>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</si>
  <si>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</si>
  <si>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</si>
  <si>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</si>
  <si>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</si>
  <si>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</si>
  <si>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</si>
  <si>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</si>
  <si>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</si>
  <si>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</si>
  <si>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</si>
  <si>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</si>
  <si>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</si>
  <si>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</si>
  <si>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</si>
  <si>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</si>
  <si>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</si>
  <si>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</si>
  <si>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</si>
  <si>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</si>
  <si>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</si>
  <si>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</si>
  <si>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</si>
  <si>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</si>
  <si>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</si>
  <si>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</si>
  <si>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</si>
  <si>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</si>
  <si>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</si>
  <si>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</si>
  <si>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</si>
  <si>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</si>
  <si>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</si>
  <si>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</si>
  <si>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</si>
  <si>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</si>
  <si>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</si>
  <si>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</si>
  <si>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</si>
  <si>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</si>
  <si>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</si>
  <si>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</si>
  <si>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</si>
  <si>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</si>
  <si>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</si>
  <si>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</si>
  <si>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</si>
  <si>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</si>
  <si>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</si>
  <si>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</si>
  <si>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</si>
  <si>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</si>
  <si>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</si>
  <si>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</si>
  <si>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</si>
  <si>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</si>
  <si>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</si>
  <si>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</si>
  <si>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</si>
  <si>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</si>
  <si>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</si>
  <si>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</si>
  <si>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</si>
  <si>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</si>
  <si>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</si>
  <si>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</si>
  <si>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</si>
  <si>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</si>
  <si>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</si>
  <si>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</si>
  <si>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</si>
  <si>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</si>
  <si>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</si>
  <si>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</si>
  <si>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</si>
  <si>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</si>
  <si>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</si>
  <si>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</si>
  <si>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</si>
  <si>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</si>
  <si>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</si>
  <si>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</si>
  <si>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</si>
  <si>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</si>
  <si>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</si>
  <si>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</si>
  <si>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</si>
  <si>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</si>
  <si>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</si>
  <si>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</si>
  <si>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</si>
  <si>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</si>
  <si>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</si>
  <si>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</si>
  <si>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</si>
  <si>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</si>
  <si>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</si>
  <si>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</si>
  <si>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</si>
  <si>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</si>
  <si>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</si>
  <si>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</si>
  <si>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</si>
  <si>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</si>
  <si>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</si>
  <si>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</si>
  <si>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</si>
  <si>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</si>
  <si>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</si>
  <si>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</si>
  <si>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</si>
  <si>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</si>
  <si>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</si>
  <si>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</si>
  <si>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</si>
  <si>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</si>
  <si>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</si>
  <si>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</si>
  <si>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</si>
  <si>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</si>
  <si>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</si>
  <si>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</si>
  <si>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</si>
  <si>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</si>
  <si>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</si>
  <si>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</si>
  <si>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</si>
  <si>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</si>
  <si>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</si>
  <si>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</si>
  <si>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</si>
  <si>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</si>
  <si>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</si>
  <si>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</si>
  <si>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</si>
  <si>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</si>
  <si>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</si>
  <si>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</si>
  <si>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</si>
  <si>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</si>
  <si>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</si>
  <si>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</si>
  <si>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</si>
  <si>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</si>
  <si>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</si>
  <si>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</si>
  <si>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</si>
  <si>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</si>
  <si>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</si>
  <si>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</si>
  <si>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</si>
  <si>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</si>
  <si>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</si>
  <si>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</si>
  <si>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</si>
  <si>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</si>
  <si>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</si>
  <si>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</si>
  <si>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</si>
  <si>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</si>
  <si>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</si>
  <si>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</si>
  <si>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</si>
  <si>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</si>
  <si>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</si>
  <si>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</si>
  <si>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</si>
  <si>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</si>
  <si>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</si>
  <si>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</si>
  <si>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</si>
  <si>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</si>
  <si>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</si>
  <si>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</si>
  <si>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</si>
  <si>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</si>
  <si>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</si>
  <si>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</si>
  <si>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</si>
  <si>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</si>
  <si>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</si>
  <si>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</si>
  <si>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</si>
  <si>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</si>
  <si>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</si>
  <si>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</si>
  <si>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</si>
  <si>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</si>
  <si>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</si>
  <si>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</si>
  <si>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</si>
  <si>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</si>
  <si>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</si>
  <si>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</si>
  <si>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</si>
  <si>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</si>
  <si>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</si>
  <si>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</si>
  <si>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</si>
  <si>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</si>
  <si>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</si>
  <si>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</si>
  <si>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</si>
  <si>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</si>
  <si>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</si>
  <si>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</si>
  <si>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</si>
  <si>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</si>
  <si>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</si>
  <si>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</si>
  <si>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</si>
  <si>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</si>
  <si>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</si>
  <si>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</si>
  <si>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</si>
  <si>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</si>
  <si>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</si>
  <si>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</si>
  <si>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</si>
  <si>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</si>
  <si>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</si>
  <si>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</si>
  <si>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</si>
  <si>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</si>
  <si>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</si>
  <si>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</si>
  <si>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</si>
  <si>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</si>
  <si>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</si>
  <si>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</si>
  <si>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</si>
  <si>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</si>
  <si>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</si>
  <si>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</si>
  <si>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</si>
  <si>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</si>
  <si>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</si>
  <si>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</si>
  <si>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</si>
  <si>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</si>
  <si>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</si>
  <si>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</si>
  <si>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</si>
  <si>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</si>
  <si>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</si>
  <si>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</si>
  <si>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</si>
  <si>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</si>
  <si>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</si>
  <si>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</si>
  <si>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</si>
  <si>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</si>
  <si>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</si>
  <si>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</si>
  <si>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</si>
  <si>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</si>
  <si>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</si>
  <si>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</si>
  <si>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</si>
  <si>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</si>
  <si>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</si>
  <si>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</si>
  <si>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</si>
  <si>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</si>
  <si>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</si>
  <si>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</si>
  <si>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</si>
  <si>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</si>
  <si>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</si>
  <si>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</si>
  <si>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</si>
  <si>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</si>
  <si>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</si>
  <si>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</si>
  <si>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</si>
  <si>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</si>
  <si>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</si>
  <si>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</si>
  <si>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</si>
  <si>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</si>
  <si>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</si>
  <si>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</si>
  <si>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</si>
  <si>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</si>
  <si>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</si>
  <si>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</si>
  <si>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</si>
  <si>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</si>
  <si>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</si>
  <si>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</si>
  <si>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</si>
  <si>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</si>
  <si>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</si>
  <si>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</si>
  <si>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</si>
  <si>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</si>
  <si>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</si>
  <si>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</si>
  <si>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</si>
  <si>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</si>
  <si>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</si>
  <si>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</si>
  <si>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</si>
  <si>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</si>
  <si>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</si>
  <si>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</si>
  <si>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</si>
  <si>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</si>
  <si>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</si>
  <si>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</si>
  <si>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</si>
  <si>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</si>
  <si>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</si>
  <si>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</si>
  <si>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</si>
  <si>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</si>
  <si>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</si>
  <si>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</si>
  <si>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</si>
  <si>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</si>
  <si>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</si>
  <si>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</si>
  <si>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</si>
  <si>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</si>
  <si>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</si>
  <si>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</si>
  <si>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</si>
  <si>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</si>
  <si>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</si>
  <si>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</si>
  <si>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</si>
  <si>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</si>
  <si>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</si>
  <si>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</si>
  <si>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</si>
  <si>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</si>
  <si>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</si>
  <si>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</si>
  <si>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</si>
  <si>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</si>
  <si>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</si>
  <si>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</si>
  <si>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</si>
  <si>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</si>
  <si>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</si>
  <si>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</si>
  <si>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</si>
  <si>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</si>
  <si>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</si>
  <si>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</si>
  <si>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</si>
  <si>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</si>
  <si>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</si>
  <si>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</si>
  <si>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</si>
  <si>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</si>
  <si>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</si>
  <si>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</si>
  <si>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</si>
  <si>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</si>
  <si>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</si>
  <si>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</si>
  <si>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</si>
  <si>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</si>
  <si>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</si>
  <si>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</si>
  <si>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</si>
  <si>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</si>
  <si>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</si>
  <si>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</si>
  <si>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</si>
  <si>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</si>
  <si>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</si>
  <si>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</si>
  <si>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</si>
  <si>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</si>
  <si>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</si>
  <si>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</si>
  <si>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</si>
  <si>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</si>
  <si>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</si>
  <si>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</si>
  <si>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</si>
  <si>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</si>
  <si>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</si>
  <si>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</si>
  <si>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</si>
  <si>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</si>
  <si>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</si>
  <si>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</si>
  <si>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</si>
  <si>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</si>
  <si>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</si>
  <si>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</si>
  <si>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</si>
  <si>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</si>
  <si>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</si>
  <si>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</si>
  <si>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</si>
  <si>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</si>
  <si>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</si>
  <si>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</si>
  <si>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</si>
  <si>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</si>
  <si>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</si>
  <si>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</si>
  <si>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</si>
  <si>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</si>
  <si>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</si>
  <si>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</si>
  <si>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</si>
  <si>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</si>
  <si>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</si>
  <si>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</si>
  <si>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</si>
  <si>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</si>
  <si>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</si>
  <si>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</si>
  <si>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</si>
  <si>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</si>
  <si>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</si>
  <si>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</si>
  <si>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</si>
  <si>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</si>
  <si>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</si>
  <si>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</si>
  <si>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</si>
  <si>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</si>
  <si>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</si>
  <si>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</si>
  <si>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</si>
  <si>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</si>
  <si>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</si>
  <si>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</si>
  <si>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</si>
  <si>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</si>
  <si>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</si>
  <si>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</si>
  <si>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</si>
  <si>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</si>
  <si>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</si>
  <si>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</si>
  <si>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</si>
  <si>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</si>
  <si>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</si>
  <si>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</si>
  <si>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</si>
  <si>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</si>
  <si>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</si>
  <si>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</si>
  <si>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</si>
  <si>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</si>
  <si>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</si>
  <si>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</si>
  <si>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</si>
  <si>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</si>
  <si>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</si>
  <si>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</si>
  <si>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</si>
  <si>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</si>
  <si>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</si>
  <si>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</si>
  <si>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</si>
  <si>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</si>
  <si>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</si>
  <si>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</si>
  <si>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</si>
  <si>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</si>
  <si>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</si>
  <si>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</si>
  <si>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</si>
  <si>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</si>
  <si>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</si>
  <si>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</si>
  <si>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</si>
  <si>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</si>
  <si>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</si>
  <si>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</si>
  <si>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</si>
  <si>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</si>
  <si>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</si>
  <si>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</si>
  <si>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</si>
  <si>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</si>
  <si>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</si>
  <si>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</si>
  <si>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</si>
  <si>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</si>
  <si>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</si>
  <si>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</si>
  <si>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</si>
  <si>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</si>
  <si>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</si>
  <si>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</si>
  <si>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</si>
  <si>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</si>
  <si>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</si>
  <si>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</si>
  <si>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</si>
  <si>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</si>
  <si>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</si>
  <si>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</si>
  <si>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</si>
  <si>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</si>
  <si>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</si>
  <si>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</si>
  <si>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</si>
  <si>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</si>
  <si>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</si>
  <si>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</si>
  <si>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</si>
  <si>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</si>
  <si>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</si>
  <si>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</si>
  <si>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</si>
  <si>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</si>
  <si>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</si>
  <si>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</si>
  <si>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</si>
  <si>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</si>
  <si>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</si>
  <si>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</si>
  <si>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</si>
  <si>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</si>
  <si>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</si>
  <si>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</si>
  <si>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</si>
  <si>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</si>
  <si>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</si>
  <si>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</si>
  <si>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</si>
  <si>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</si>
  <si>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</si>
  <si>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</si>
  <si>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</si>
  <si>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</si>
  <si>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</si>
  <si>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</si>
  <si>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</si>
  <si>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</si>
  <si>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</si>
  <si>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</si>
  <si>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</si>
  <si>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</si>
  <si>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</si>
  <si>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</si>
  <si>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</si>
  <si>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</si>
  <si>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</si>
  <si>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</si>
  <si>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</si>
  <si>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</si>
  <si>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</si>
  <si>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</si>
  <si>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</si>
  <si>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</si>
  <si>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</si>
  <si>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</si>
  <si>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</si>
  <si>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</si>
  <si>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</si>
  <si>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</si>
  <si>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</si>
  <si>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</si>
  <si>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</si>
  <si>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</si>
  <si>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</si>
  <si>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</si>
  <si>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</si>
  <si>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</si>
  <si>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</si>
  <si>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</si>
  <si>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</si>
  <si>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</si>
  <si>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</si>
  <si>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</si>
  <si>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</si>
  <si>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</si>
  <si>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</si>
  <si>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</si>
  <si>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</si>
  <si>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</si>
  <si>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</si>
  <si>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</si>
  <si>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</si>
  <si>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</si>
  <si>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</si>
  <si>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</si>
  <si>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</si>
  <si>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</si>
  <si>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</si>
  <si>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</si>
  <si>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</si>
  <si>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</si>
  <si>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</si>
  <si>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</si>
  <si>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</si>
  <si>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</si>
  <si>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</si>
  <si>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</si>
  <si>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</si>
  <si>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</si>
  <si>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</si>
  <si>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</si>
  <si>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</si>
  <si>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</si>
  <si>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</si>
  <si>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</si>
  <si>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</si>
  <si>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</si>
  <si>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</si>
  <si>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</si>
  <si>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</si>
  <si>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</si>
  <si>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</si>
  <si>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</si>
  <si>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</si>
  <si>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</si>
  <si>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</si>
  <si>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</si>
  <si>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</si>
  <si>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</si>
  <si>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</si>
  <si>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</si>
  <si>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</si>
  <si>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</si>
  <si>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</si>
  <si>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</si>
  <si>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</si>
  <si>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</si>
  <si>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</si>
  <si>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</si>
  <si>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</si>
  <si>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</si>
  <si>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</si>
  <si>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</si>
  <si>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</si>
  <si>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</si>
  <si>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</si>
  <si>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</si>
  <si>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</si>
  <si>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</si>
  <si>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</si>
  <si>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</si>
  <si>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</si>
  <si>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</si>
  <si>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</si>
  <si>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</si>
  <si>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</si>
  <si>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</si>
  <si>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</si>
  <si>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</si>
  <si>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</si>
  <si>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</si>
  <si>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</si>
  <si>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</si>
  <si>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</si>
  <si>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</si>
  <si>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</si>
  <si>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</si>
  <si>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</si>
  <si>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</si>
  <si>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</si>
  <si>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</si>
  <si>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</si>
  <si>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</si>
  <si>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</si>
  <si>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</si>
  <si>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</si>
  <si>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</si>
  <si>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</si>
  <si>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</si>
  <si>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</si>
  <si>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</si>
  <si>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</si>
  <si>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</si>
  <si>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</si>
  <si>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</si>
  <si>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</si>
  <si>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</si>
  <si>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</si>
  <si>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</si>
  <si>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</si>
  <si>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</si>
  <si>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</si>
  <si>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</si>
  <si>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</si>
  <si>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</si>
  <si>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</si>
  <si>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</si>
  <si>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</si>
  <si>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</si>
  <si>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</si>
  <si>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</si>
  <si>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</si>
  <si>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</si>
  <si>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</si>
  <si>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</si>
  <si>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</si>
  <si>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</si>
  <si>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</si>
  <si>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</si>
  <si>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</si>
  <si>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</si>
  <si>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</si>
  <si>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</si>
  <si>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</si>
  <si>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</si>
  <si>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</si>
  <si>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</si>
  <si>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</si>
  <si>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</si>
  <si>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</si>
  <si>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</si>
  <si>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</si>
  <si>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</si>
  <si>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</si>
  <si>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</si>
  <si>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</si>
  <si>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</si>
  <si>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</si>
  <si>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</si>
  <si>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</si>
  <si>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</si>
  <si>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</si>
  <si>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</si>
  <si>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</si>
  <si>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</si>
  <si>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</si>
  <si>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</si>
  <si>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</si>
  <si>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</si>
  <si>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</si>
  <si>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</si>
  <si>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</si>
  <si>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</si>
  <si>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</si>
  <si>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</si>
  <si>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</si>
  <si>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</si>
  <si>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</si>
  <si>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</si>
  <si>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</si>
  <si>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</si>
  <si>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</si>
  <si>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</si>
  <si>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</si>
  <si>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</si>
  <si>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</si>
  <si>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</si>
  <si>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</si>
  <si>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</si>
  <si>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</si>
  <si>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</si>
  <si>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</si>
  <si>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</si>
  <si>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</si>
  <si>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</si>
  <si>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</si>
  <si>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</si>
  <si>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</si>
  <si>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</si>
  <si>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</si>
  <si>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</si>
  <si>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</si>
  <si>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</si>
  <si>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</si>
  <si>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</si>
  <si>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</si>
  <si>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</si>
  <si>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</si>
  <si>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</si>
  <si>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</si>
  <si>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</si>
  <si>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</si>
  <si>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</si>
  <si>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</si>
  <si>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</si>
  <si>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</si>
  <si>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</si>
  <si>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</si>
  <si>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</si>
  <si>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</si>
  <si>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</si>
  <si>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</si>
  <si>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</si>
  <si>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</si>
  <si>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</si>
  <si>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</si>
  <si>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</si>
  <si>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</si>
  <si>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</si>
  <si>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</si>
  <si>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</si>
  <si>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</si>
  <si>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</si>
  <si>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</si>
  <si>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</si>
  <si>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</si>
  <si>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</si>
  <si>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</si>
  <si>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</si>
  <si>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</si>
  <si>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</si>
  <si>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</si>
  <si>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</si>
  <si>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</si>
  <si>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</si>
  <si>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</si>
  <si>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</si>
  <si>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</si>
  <si>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</si>
  <si>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</si>
  <si>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</si>
  <si>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</si>
  <si>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</si>
  <si>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</si>
  <si>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</si>
  <si>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</si>
  <si>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</si>
  <si>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</si>
  <si>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</si>
  <si>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</si>
  <si>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</si>
  <si>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</si>
  <si>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</si>
  <si>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</si>
  <si>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</si>
  <si>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</si>
  <si>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</si>
  <si>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</si>
  <si>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</si>
  <si>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</si>
  <si>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</si>
  <si>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</si>
  <si>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</si>
  <si>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</si>
  <si>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</si>
  <si>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</si>
  <si>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</si>
  <si>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</si>
  <si>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</si>
  <si>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</si>
  <si>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</si>
  <si>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</si>
  <si>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</si>
  <si>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</si>
  <si>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</si>
  <si>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</si>
  <si>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</si>
  <si>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</si>
  <si>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</si>
  <si>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</si>
  <si>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</si>
  <si>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</si>
  <si>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</si>
  <si>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</si>
  <si>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</si>
  <si>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</si>
  <si>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</si>
  <si>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</si>
  <si>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</si>
  <si>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</si>
  <si>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</si>
  <si>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</si>
  <si>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</si>
  <si>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</si>
  <si>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</si>
  <si>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</si>
  <si>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</si>
  <si>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</si>
  <si>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</si>
  <si>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</si>
  <si>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</si>
  <si>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</si>
  <si>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</si>
  <si>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</si>
  <si>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</si>
  <si>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</si>
  <si>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</si>
  <si>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</si>
  <si>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</si>
  <si>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</si>
  <si>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</si>
  <si>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</si>
  <si>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</si>
  <si>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</si>
  <si>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</si>
  <si>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</si>
  <si>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</si>
  <si>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</si>
  <si>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</si>
  <si>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</si>
  <si>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</si>
  <si>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</si>
  <si>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</si>
  <si>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</si>
  <si>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</si>
  <si>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</si>
  <si>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</si>
  <si>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</si>
  <si>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</si>
  <si>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</si>
  <si>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</si>
  <si>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</si>
  <si>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</si>
  <si>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</si>
  <si>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</si>
  <si>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</si>
  <si>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</si>
  <si>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</si>
  <si>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</si>
  <si>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</si>
  <si>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</si>
  <si>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</si>
  <si>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</si>
  <si>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</si>
  <si>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</si>
  <si>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</si>
  <si>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</si>
  <si>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</si>
  <si>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</si>
  <si>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</si>
  <si>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</si>
  <si>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</si>
  <si>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</si>
  <si>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</si>
  <si>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</si>
  <si>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</si>
  <si>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</si>
  <si>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</si>
  <si>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</si>
  <si>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</si>
  <si>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</si>
  <si>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</si>
  <si>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</si>
  <si>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</si>
  <si>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</si>
  <si>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</si>
  <si>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</si>
  <si>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</si>
  <si>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</si>
  <si>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</si>
  <si>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</si>
  <si>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</si>
  <si>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</si>
  <si>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</si>
  <si>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</si>
  <si>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</si>
  <si>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</si>
  <si>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</si>
  <si>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</si>
  <si>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</si>
  <si>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</si>
  <si>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</si>
  <si>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</si>
  <si>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</si>
  <si>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</si>
  <si>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</si>
  <si>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</si>
  <si>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</si>
  <si>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</si>
  <si>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</si>
  <si>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</si>
  <si>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</si>
  <si>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</si>
  <si>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</si>
  <si>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</si>
  <si>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</si>
  <si>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</si>
  <si>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</si>
  <si>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</si>
  <si>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</si>
  <si>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</si>
  <si>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</si>
  <si>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</si>
  <si>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</si>
  <si>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</si>
  <si>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</si>
  <si>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</si>
  <si>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</si>
  <si>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</si>
  <si>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</si>
  <si>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</si>
  <si>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</si>
  <si>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</si>
  <si>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</si>
  <si>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</si>
  <si>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</si>
  <si>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</si>
  <si>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</si>
  <si>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</si>
  <si>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</si>
  <si>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</si>
  <si>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</si>
  <si>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</si>
  <si>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</si>
  <si>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</si>
  <si>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</si>
  <si>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</si>
  <si>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</si>
  <si>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</si>
  <si>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</si>
  <si>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</si>
  <si>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</si>
  <si>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</si>
  <si>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</si>
  <si>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</si>
  <si>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</si>
  <si>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</si>
  <si>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</si>
  <si>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</si>
  <si>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</si>
  <si>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</si>
  <si>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</si>
  <si>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</si>
  <si>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</si>
  <si>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</si>
  <si>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</si>
  <si>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</si>
  <si>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</si>
  <si>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</si>
  <si>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</si>
  <si>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</si>
  <si>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</si>
  <si>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</si>
  <si>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</si>
  <si>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</si>
  <si>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</si>
  <si>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</si>
  <si>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</si>
  <si>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</si>
  <si>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</si>
  <si>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</si>
  <si>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</si>
  <si>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</si>
  <si>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</si>
  <si>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</si>
  <si>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</si>
  <si>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</si>
  <si>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</si>
  <si>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</si>
  <si>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</si>
  <si>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</si>
  <si>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</si>
  <si>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</si>
  <si>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</si>
  <si>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</si>
  <si>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</si>
  <si>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</si>
  <si>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</si>
  <si>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</si>
  <si>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</si>
  <si>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</si>
  <si>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</si>
  <si>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</si>
  <si>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</si>
  <si>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</si>
  <si>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</si>
  <si>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</si>
  <si>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</si>
  <si>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</si>
  <si>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</si>
  <si>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</si>
  <si>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</si>
  <si>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</si>
  <si>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</si>
  <si>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</si>
  <si>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</si>
  <si>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</si>
  <si>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</si>
  <si>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</si>
  <si>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</si>
  <si>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</si>
  <si>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</si>
  <si>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</si>
  <si>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</si>
  <si>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</si>
  <si>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</si>
  <si>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</si>
  <si>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</si>
  <si>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</si>
  <si>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</si>
  <si>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</si>
  <si>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</si>
  <si>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</si>
  <si>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</si>
  <si>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</si>
  <si>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</si>
  <si>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</si>
  <si>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</si>
  <si>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</si>
  <si>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</si>
  <si>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</si>
  <si>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</si>
  <si>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</si>
  <si>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</si>
  <si>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</si>
  <si>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</si>
  <si>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</si>
  <si>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</si>
  <si>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</si>
  <si>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</si>
  <si>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</si>
  <si>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</si>
  <si>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</si>
  <si>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</si>
  <si>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</si>
  <si>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</si>
  <si>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</si>
  <si>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</si>
  <si>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</si>
  <si>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</si>
  <si>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</si>
  <si>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</si>
  <si>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</si>
  <si>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</si>
  <si>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</si>
  <si>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</si>
  <si>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</si>
  <si>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</si>
  <si>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</si>
  <si>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</si>
  <si>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</si>
  <si>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</si>
  <si>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</si>
  <si>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</si>
  <si>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</si>
  <si>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</si>
  <si>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</si>
  <si>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</si>
  <si>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</si>
  <si>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</si>
  <si>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</si>
  <si>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</si>
  <si>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</si>
  <si>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</si>
  <si>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</si>
  <si>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</si>
  <si>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</si>
  <si>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</si>
  <si>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</si>
  <si>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</si>
  <si>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</si>
  <si>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</si>
  <si>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</si>
  <si>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</si>
  <si>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</si>
  <si>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</si>
  <si>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</si>
  <si>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</si>
  <si>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</si>
  <si>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</si>
  <si>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</si>
  <si>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</si>
  <si>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</si>
  <si>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</si>
  <si>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</si>
  <si>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</si>
  <si>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</si>
  <si>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</si>
  <si>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</si>
  <si>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</si>
  <si>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</si>
  <si>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</si>
  <si>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</si>
  <si>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</si>
  <si>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</si>
  <si>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</si>
  <si>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</si>
  <si>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</si>
  <si>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</si>
  <si>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</si>
  <si>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</si>
  <si>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</si>
  <si>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</si>
  <si>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</si>
  <si>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</si>
  <si>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</si>
  <si>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</si>
  <si>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</si>
  <si>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</si>
  <si>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</si>
  <si>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</si>
  <si>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</si>
  <si>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</si>
  <si>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</si>
  <si>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</si>
  <si>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</si>
  <si>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</si>
  <si>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</si>
  <si>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</si>
  <si>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</si>
  <si>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</si>
  <si>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</si>
  <si>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</si>
  <si>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</si>
  <si>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</si>
  <si>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</si>
  <si>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</si>
  <si>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</si>
  <si>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</si>
  <si>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</si>
  <si>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</si>
  <si>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</si>
  <si>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</si>
  <si>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</si>
  <si>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</si>
  <si>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</si>
  <si>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</si>
  <si>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</si>
  <si>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</si>
  <si>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</si>
  <si>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</si>
  <si>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</si>
  <si>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</si>
  <si>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</si>
  <si>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</si>
  <si>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</si>
  <si>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</si>
  <si>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</si>
  <si>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</si>
  <si>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</si>
  <si>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</si>
  <si>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</si>
  <si>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</si>
  <si>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</si>
  <si>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</si>
  <si>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</si>
  <si>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</si>
  <si>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</si>
  <si>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</si>
  <si>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</si>
  <si>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</si>
  <si>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</si>
  <si>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</si>
  <si>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</si>
  <si>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</si>
  <si>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</si>
  <si>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</si>
  <si>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</si>
  <si>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</si>
  <si>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</si>
  <si>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</si>
  <si>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</si>
  <si>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</si>
  <si>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</si>
  <si>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</si>
  <si>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</si>
  <si>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</si>
  <si>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</si>
  <si>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</si>
  <si>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</si>
  <si>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</si>
  <si>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</si>
  <si>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</si>
  <si>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</si>
  <si>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</si>
  <si>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</si>
  <si>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</si>
  <si>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</si>
  <si>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</si>
  <si>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</si>
  <si>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</si>
  <si>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</si>
  <si>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</si>
  <si>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</si>
  <si>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</si>
  <si>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</si>
  <si>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</si>
  <si>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</si>
  <si>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</si>
  <si>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</si>
  <si>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</si>
  <si>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</si>
  <si>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</si>
  <si>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</si>
  <si>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</si>
  <si>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</si>
  <si>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</si>
  <si>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</si>
  <si>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</si>
  <si>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</si>
  <si>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</si>
  <si>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</si>
  <si>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</si>
  <si>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</si>
  <si>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</si>
  <si>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</si>
  <si>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</si>
  <si>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</si>
  <si>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</si>
  <si>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</si>
  <si>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</si>
  <si>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</si>
  <si>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</si>
  <si>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</si>
  <si>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</si>
  <si>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</si>
  <si>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</si>
  <si>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</si>
  <si>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</si>
  <si>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</si>
  <si>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</si>
  <si>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</si>
  <si>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</si>
  <si>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</si>
  <si>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</si>
  <si>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</si>
  <si>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</si>
  <si>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</si>
  <si>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</si>
  <si>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</si>
  <si>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</si>
  <si>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</si>
  <si>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</si>
  <si>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</si>
  <si>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</si>
  <si>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</si>
  <si>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</si>
  <si>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</si>
  <si>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</si>
  <si>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</si>
  <si>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</si>
  <si>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</si>
  <si>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</si>
  <si>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</si>
  <si>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</si>
  <si>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</si>
  <si>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</si>
  <si>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</si>
  <si>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</si>
  <si>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</si>
  <si>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</si>
  <si>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</si>
  <si>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</si>
  <si>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</si>
  <si>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</si>
  <si>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</si>
  <si>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</si>
  <si>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</si>
  <si>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</si>
  <si>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</si>
  <si>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</si>
  <si>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</si>
  <si>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</si>
  <si>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</si>
  <si>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</si>
  <si>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</si>
  <si>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</si>
  <si>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</si>
  <si>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</si>
  <si>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</si>
  <si>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</si>
  <si>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</si>
  <si>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</si>
  <si>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</si>
  <si>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</si>
  <si>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</si>
  <si>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</si>
  <si>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</si>
  <si>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</si>
  <si>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</si>
  <si>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</si>
  <si>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</si>
  <si>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</si>
  <si>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</si>
  <si>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</si>
  <si>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</si>
  <si>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</si>
  <si>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</si>
  <si>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</si>
  <si>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</si>
  <si>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</si>
  <si>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</si>
  <si>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</si>
  <si>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</si>
  <si>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</si>
  <si>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</si>
  <si>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</si>
  <si>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</si>
  <si>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</si>
  <si>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</si>
  <si>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</si>
  <si>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</si>
  <si>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</si>
  <si>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</si>
  <si>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</si>
  <si>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</si>
  <si>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</si>
  <si>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</si>
  <si>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</si>
  <si>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</si>
  <si>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</si>
  <si>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</si>
  <si>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</si>
  <si>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</si>
  <si>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</si>
  <si>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</si>
  <si>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</si>
  <si>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</si>
  <si>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</si>
  <si>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</si>
  <si>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</si>
  <si>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</si>
  <si>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</si>
  <si>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</si>
  <si>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</si>
  <si>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</si>
  <si>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</si>
  <si>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</si>
  <si>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</si>
  <si>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</si>
  <si>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</si>
  <si>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</si>
  <si>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</si>
  <si>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</si>
  <si>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</si>
  <si>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</si>
  <si>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</si>
  <si>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</si>
  <si>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</si>
  <si>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</si>
  <si>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</si>
  <si>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</si>
  <si>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</si>
  <si>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</si>
  <si>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</si>
  <si>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</si>
  <si>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</si>
  <si>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</si>
  <si>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</si>
  <si>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</si>
  <si>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</si>
  <si>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</si>
  <si>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</si>
  <si>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</si>
  <si>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</si>
  <si>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</si>
  <si>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</si>
  <si>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</si>
  <si>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</si>
  <si>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</si>
  <si>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</si>
  <si>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</si>
  <si>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</si>
  <si>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</si>
  <si>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</si>
  <si>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</si>
  <si>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</si>
  <si>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</si>
  <si>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</si>
  <si>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</si>
  <si>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</si>
  <si>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</si>
  <si>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</si>
  <si>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</si>
  <si>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</si>
  <si>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</si>
  <si>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</si>
  <si>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</si>
  <si>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</si>
  <si>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</si>
  <si>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</si>
  <si>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</si>
  <si>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</si>
  <si>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</si>
  <si>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</si>
  <si>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</si>
  <si>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</si>
  <si>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</si>
  <si>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</si>
  <si>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</si>
  <si>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</si>
  <si>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</si>
  <si>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</si>
  <si>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</si>
  <si>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</si>
  <si>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</si>
  <si>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</si>
  <si>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</si>
  <si>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</si>
  <si>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</si>
  <si>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</si>
  <si>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</si>
  <si>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</si>
  <si>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</si>
  <si>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</si>
  <si>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</si>
  <si>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</si>
  <si>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</si>
  <si>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</si>
  <si>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</si>
  <si>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</si>
  <si>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</si>
  <si>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</si>
  <si>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</si>
  <si>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</si>
  <si>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</si>
  <si>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</si>
  <si>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</si>
  <si>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</si>
  <si>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</si>
  <si>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</si>
  <si>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</si>
  <si>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</si>
  <si>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</si>
  <si>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</si>
  <si>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</si>
  <si>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</si>
  <si>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</si>
  <si>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</si>
  <si>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</si>
  <si>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</si>
  <si>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</si>
  <si>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</si>
  <si>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</si>
  <si>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</si>
  <si>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</si>
  <si>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</si>
  <si>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</si>
  <si>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</si>
  <si>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</si>
  <si>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</si>
  <si>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</si>
  <si>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</si>
  <si>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</si>
  <si>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</si>
  <si>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</si>
  <si>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</si>
  <si>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</si>
  <si>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</si>
  <si>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</si>
  <si>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</si>
  <si>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</si>
  <si>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</si>
  <si>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</si>
  <si>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</si>
  <si>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</si>
  <si>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</si>
  <si>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</si>
  <si>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</si>
  <si>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</si>
  <si>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</si>
  <si>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</si>
  <si>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</si>
  <si>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</si>
  <si>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</si>
  <si>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</si>
  <si>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</si>
  <si>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</si>
  <si>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</si>
  <si>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</si>
  <si>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</si>
  <si>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</si>
  <si>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</si>
  <si>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</si>
  <si>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</si>
  <si>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</si>
  <si>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</si>
  <si>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</si>
  <si>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</si>
  <si>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</si>
  <si>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</si>
  <si>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</si>
  <si>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</si>
  <si>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</si>
  <si>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</si>
  <si>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</si>
  <si>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</si>
  <si>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</si>
  <si>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</si>
  <si>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</si>
  <si>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</si>
  <si>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</si>
  <si>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</si>
  <si>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</si>
  <si>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</si>
  <si>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</si>
  <si>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</si>
  <si>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</si>
  <si>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</si>
  <si>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</si>
  <si>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</si>
  <si>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</si>
  <si>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</si>
  <si>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</si>
  <si>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</si>
  <si>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</si>
  <si>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</si>
  <si>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</si>
  <si>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</si>
  <si>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</si>
  <si>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</si>
  <si>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</si>
  <si>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</si>
  <si>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</si>
  <si>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</si>
  <si>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</si>
  <si>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</si>
  <si>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</si>
  <si>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</si>
  <si>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</si>
  <si>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</si>
  <si>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</si>
  <si>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</si>
  <si>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</si>
  <si>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</si>
  <si>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</si>
  <si>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</si>
  <si>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</si>
  <si>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</si>
  <si>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</si>
  <si>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</si>
  <si>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</si>
  <si>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</si>
  <si>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</si>
  <si>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</si>
  <si>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</si>
  <si>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</si>
  <si>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</si>
  <si>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</si>
  <si>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</si>
  <si>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</si>
  <si>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</si>
  <si>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</si>
  <si>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</si>
  <si>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</si>
  <si>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</si>
  <si>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</si>
  <si>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</si>
  <si>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</si>
  <si>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</si>
  <si>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</si>
  <si>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</si>
  <si>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</si>
  <si>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</si>
  <si>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</si>
  <si>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</si>
  <si>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</si>
  <si>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</si>
  <si>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</si>
  <si>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</si>
  <si>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</si>
  <si>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</si>
  <si>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</si>
  <si>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</si>
  <si>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</si>
  <si>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</si>
  <si>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</si>
  <si>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</si>
  <si>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</si>
  <si>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</si>
  <si>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</si>
  <si>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</si>
  <si>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</si>
  <si>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</si>
  <si>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</si>
  <si>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</si>
  <si>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</si>
  <si>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</si>
  <si>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</si>
  <si>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</si>
  <si>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</si>
  <si>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</si>
  <si>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</si>
  <si>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</si>
  <si>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</si>
  <si>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</si>
  <si>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</si>
  <si>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</si>
  <si>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</si>
  <si>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</si>
  <si>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</si>
  <si>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</si>
  <si>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</si>
  <si>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</si>
  <si>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</si>
  <si>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</si>
  <si>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</si>
  <si>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</si>
  <si>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</si>
  <si>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</si>
  <si>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</si>
  <si>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</si>
  <si>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</si>
  <si>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</si>
  <si>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</si>
  <si>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</si>
  <si>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</si>
  <si>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</si>
  <si>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</si>
  <si>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</si>
  <si>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</si>
  <si>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</si>
  <si>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</si>
  <si>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</si>
  <si>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</si>
  <si>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</si>
  <si>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</si>
  <si>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</si>
  <si>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</si>
  <si>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</si>
  <si>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</si>
  <si>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</si>
  <si>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</si>
  <si>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</si>
  <si>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</si>
  <si>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</si>
  <si>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</si>
  <si>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</si>
  <si>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</si>
  <si>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</si>
  <si>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</si>
  <si>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</si>
  <si>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</si>
  <si>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</si>
  <si>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</si>
  <si>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</si>
  <si>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</si>
  <si>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</si>
  <si>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</si>
  <si>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</si>
  <si>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</si>
  <si>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</si>
  <si>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</si>
  <si>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</si>
  <si>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</si>
  <si>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</si>
  <si>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</si>
  <si>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</si>
  <si>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</si>
  <si>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</si>
  <si>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</si>
  <si>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</si>
  <si>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</si>
  <si>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</si>
  <si>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</si>
  <si>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</si>
  <si>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</si>
  <si>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</si>
  <si>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</si>
  <si>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</si>
  <si>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</si>
  <si>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</si>
  <si>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</si>
  <si>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</si>
  <si>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</si>
  <si>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</si>
  <si>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</si>
  <si>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</si>
  <si>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</si>
  <si>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</si>
  <si>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</si>
  <si>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</si>
  <si>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</si>
  <si>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</si>
  <si>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</si>
  <si>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</si>
  <si>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</si>
  <si>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</si>
  <si>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</si>
  <si>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</si>
  <si>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</si>
  <si>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</si>
  <si>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</si>
  <si>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</si>
  <si>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</si>
  <si>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</si>
  <si>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</si>
  <si>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</si>
  <si>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</si>
  <si>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</si>
  <si>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</si>
  <si>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</si>
  <si>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</si>
  <si>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</si>
  <si>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</si>
  <si>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</si>
  <si>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</si>
  <si>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</si>
  <si>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</si>
  <si>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</si>
  <si>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</si>
  <si>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</si>
  <si>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</si>
  <si>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</si>
  <si>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</si>
  <si>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</si>
  <si>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</si>
  <si>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</si>
  <si>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</si>
  <si>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</si>
  <si>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</si>
  <si>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</si>
  <si>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</si>
  <si>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</si>
  <si>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</si>
  <si>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</si>
  <si>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</si>
  <si>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</si>
  <si>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</si>
  <si>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</si>
  <si>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</si>
  <si>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</si>
  <si>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</si>
  <si>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</si>
  <si>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</si>
  <si>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</si>
  <si>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</si>
  <si>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</si>
  <si>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</si>
  <si>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</si>
  <si>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</si>
  <si>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</si>
  <si>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</si>
  <si>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</si>
  <si>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</si>
  <si>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</si>
  <si>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</si>
  <si>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</si>
  <si>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</si>
  <si>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</si>
  <si>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</si>
  <si>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</si>
  <si>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</si>
  <si>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</si>
  <si>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</si>
  <si>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</si>
  <si>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</si>
  <si>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</si>
  <si>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</si>
  <si>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</si>
  <si>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</si>
  <si>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</si>
  <si>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</si>
  <si>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</si>
  <si>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</si>
  <si>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</si>
  <si>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</si>
  <si>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</si>
  <si>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</si>
  <si>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</si>
  <si>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</si>
  <si>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</si>
  <si>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</si>
  <si>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</si>
  <si>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</si>
  <si>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</si>
  <si>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</si>
  <si>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</si>
  <si>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</si>
  <si>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</si>
  <si>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</si>
  <si>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</si>
  <si>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</si>
  <si>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</si>
  <si>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</si>
  <si>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</si>
  <si>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</si>
  <si>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</si>
  <si>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</si>
  <si>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</si>
  <si>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</si>
  <si>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</si>
  <si>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</si>
  <si>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</si>
  <si>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</si>
  <si>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</si>
  <si>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</si>
  <si>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</si>
  <si>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</si>
  <si>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</si>
  <si>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</si>
  <si>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</si>
  <si>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</si>
  <si>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</si>
  <si>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</si>
  <si>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</si>
  <si>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</si>
  <si>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</si>
  <si>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</si>
  <si>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</si>
  <si>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</si>
  <si>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</si>
  <si>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</si>
  <si>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</si>
  <si>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</si>
  <si>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</si>
  <si>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</si>
  <si>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</si>
  <si>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</si>
  <si>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</si>
  <si>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</si>
  <si>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</si>
  <si>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</si>
  <si>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</si>
  <si>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</si>
  <si>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</si>
  <si>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</si>
  <si>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</si>
  <si>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</si>
  <si>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</si>
  <si>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</si>
  <si>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</si>
  <si>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</si>
  <si>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</si>
  <si>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</si>
  <si>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</si>
  <si>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</si>
  <si>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</si>
  <si>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</si>
  <si>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</si>
  <si>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</si>
  <si>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</si>
  <si>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</si>
  <si>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</si>
  <si>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</si>
  <si>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</si>
  <si>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</si>
  <si>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</si>
  <si>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</si>
  <si>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</si>
  <si>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</si>
  <si>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</si>
  <si>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</si>
  <si>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</si>
  <si>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</si>
  <si>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</si>
  <si>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</si>
  <si>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</si>
  <si>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</si>
  <si>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</si>
  <si>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</si>
  <si>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</si>
  <si>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</si>
  <si>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</si>
  <si>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</si>
  <si>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</si>
  <si>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</si>
  <si>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</si>
  <si>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</si>
  <si>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</si>
  <si>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</si>
  <si>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</si>
  <si>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</si>
  <si>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</si>
  <si>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</si>
  <si>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</si>
  <si>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</si>
  <si>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</si>
  <si>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</si>
  <si>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</si>
  <si>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</si>
  <si>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</si>
  <si>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</si>
  <si>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</si>
  <si>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</si>
  <si>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</si>
  <si>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</si>
  <si>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</si>
  <si>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</si>
  <si>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</si>
  <si>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</si>
  <si>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</si>
  <si>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</si>
  <si>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</si>
  <si>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</si>
  <si>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</si>
  <si>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</si>
  <si>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</si>
  <si>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</si>
  <si>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</si>
  <si>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</si>
  <si>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</si>
  <si>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</si>
  <si>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</si>
  <si>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</si>
  <si>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</si>
  <si>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</si>
  <si>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</si>
  <si>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</si>
  <si>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</si>
  <si>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</si>
  <si>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</si>
  <si>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</si>
  <si>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</si>
  <si>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</si>
  <si>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</si>
  <si>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</si>
  <si>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</si>
  <si>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</si>
  <si>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</si>
  <si>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</si>
  <si>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</si>
  <si>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</si>
  <si>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</si>
  <si>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</si>
  <si>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</si>
  <si>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</si>
  <si>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</si>
  <si>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</si>
  <si>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</si>
  <si>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</si>
  <si>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</si>
  <si>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</si>
  <si>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</si>
  <si>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</si>
  <si>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</si>
  <si>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</si>
  <si>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</si>
  <si>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</si>
  <si>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</si>
  <si>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</si>
  <si>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</si>
  <si>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</si>
  <si>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</si>
  <si>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</si>
  <si>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</si>
  <si>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</si>
  <si>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</si>
  <si>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</si>
  <si>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</si>
  <si>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</si>
  <si>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</si>
  <si>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</si>
  <si>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</si>
  <si>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</si>
  <si>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</si>
  <si>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</si>
  <si>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</si>
  <si>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</si>
  <si>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</si>
  <si>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</si>
  <si>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</si>
  <si>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</si>
  <si>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</si>
  <si>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</si>
  <si>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</si>
  <si>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</si>
  <si>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</si>
  <si>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</si>
  <si>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</si>
  <si>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</si>
  <si>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</si>
  <si>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</si>
  <si>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</si>
  <si>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</si>
  <si>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</si>
  <si>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</si>
  <si>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</si>
  <si>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</si>
  <si>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</si>
  <si>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</si>
  <si>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</si>
  <si>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</si>
  <si>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</si>
  <si>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</si>
  <si>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</si>
  <si>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</si>
  <si>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</si>
  <si>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</si>
  <si>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</si>
  <si>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</si>
  <si>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</si>
  <si>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</si>
  <si>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</si>
  <si>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</si>
  <si>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</si>
  <si>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</si>
  <si>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</si>
  <si>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</si>
  <si>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</si>
  <si>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</si>
  <si>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</si>
  <si>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</si>
  <si>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</si>
  <si>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</si>
  <si>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</si>
  <si>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</si>
  <si>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</si>
  <si>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</si>
  <si>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</si>
  <si>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</si>
  <si>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</si>
  <si>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</si>
  <si>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</si>
  <si>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</si>
  <si>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</si>
  <si>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</si>
  <si>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</si>
  <si>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</si>
  <si>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</si>
  <si>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</si>
  <si>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</si>
  <si>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</si>
  <si>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</si>
  <si>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</si>
  <si>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</si>
  <si>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</si>
  <si>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</si>
  <si>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</si>
  <si>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</si>
  <si>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</si>
  <si>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</si>
  <si>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</si>
  <si>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</si>
  <si>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</si>
  <si>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</si>
  <si>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</si>
  <si>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</si>
  <si>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</si>
  <si>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</si>
  <si>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</si>
  <si>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</si>
  <si>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</si>
  <si>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</si>
  <si>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</si>
  <si>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</si>
  <si>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</si>
  <si>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</si>
  <si>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</si>
  <si>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</si>
  <si>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</si>
  <si>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</si>
  <si>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</si>
  <si>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</si>
  <si>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</si>
  <si>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</si>
  <si>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</si>
  <si>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</si>
  <si>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</si>
  <si>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</si>
  <si>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</si>
  <si>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</si>
  <si>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</si>
  <si>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</si>
  <si>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</si>
  <si>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</si>
  <si>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</si>
  <si>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</si>
  <si>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</si>
  <si>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</si>
  <si>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</si>
  <si>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</si>
  <si>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</si>
  <si>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</si>
  <si>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</si>
  <si>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</si>
  <si>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</si>
  <si>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</si>
  <si>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</si>
  <si>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</si>
  <si>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</si>
  <si>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</si>
  <si>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</si>
  <si>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</si>
  <si>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</si>
  <si>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</si>
  <si>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</si>
  <si>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</si>
  <si>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</si>
  <si>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</si>
  <si>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</si>
  <si>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</si>
  <si>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</si>
  <si>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</si>
  <si>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</si>
  <si>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</si>
  <si>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</si>
  <si>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</si>
  <si>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</si>
  <si>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</si>
  <si>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</si>
  <si>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</si>
  <si>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</si>
  <si>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</si>
  <si>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</si>
  <si>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</si>
  <si>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</si>
  <si>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</si>
  <si>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</si>
  <si>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</si>
  <si>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</si>
  <si>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</si>
  <si>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</si>
  <si>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</si>
  <si>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</si>
  <si>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</si>
  <si>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</si>
  <si>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</si>
  <si>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</si>
  <si>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</si>
  <si>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</si>
  <si>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</si>
  <si>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</si>
  <si>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</si>
  <si>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</si>
  <si>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</si>
  <si>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</si>
  <si>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</si>
  <si>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</si>
  <si>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</si>
  <si>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</si>
  <si>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</si>
  <si>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</si>
  <si>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</si>
  <si>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</si>
  <si>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</si>
  <si>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</si>
  <si>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</si>
  <si>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</si>
  <si>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</si>
  <si>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</si>
  <si>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</si>
  <si>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</si>
  <si>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</si>
  <si>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</si>
  <si>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</si>
  <si>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</si>
  <si>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</si>
  <si>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</si>
  <si>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</si>
  <si>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</si>
  <si>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</si>
  <si>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</si>
  <si>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</si>
  <si>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</si>
  <si>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</si>
  <si>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</si>
  <si>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</si>
  <si>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</si>
  <si>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</si>
  <si>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</si>
  <si>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</si>
  <si>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</si>
  <si>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</si>
  <si>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</si>
  <si>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</si>
  <si>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</si>
  <si>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</si>
  <si>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</si>
  <si>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</si>
  <si>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</si>
  <si>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</si>
  <si>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</si>
  <si>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</si>
  <si>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</si>
  <si>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</si>
  <si>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</si>
  <si>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</si>
  <si>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</si>
  <si>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</si>
  <si>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</si>
  <si>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</si>
  <si>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</si>
  <si>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</si>
  <si>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</si>
  <si>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</si>
  <si>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</si>
  <si>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</si>
  <si>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</si>
  <si>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</si>
  <si>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</si>
  <si>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</si>
  <si>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</si>
  <si>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</si>
  <si>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</si>
  <si>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</si>
  <si>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</si>
  <si>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</si>
  <si>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</si>
  <si>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</si>
  <si>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</si>
  <si>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</si>
  <si>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</si>
  <si>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</si>
  <si>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</si>
  <si>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</si>
  <si>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</si>
  <si>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</si>
  <si>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</si>
  <si>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</si>
  <si>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</si>
  <si>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</si>
  <si>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</si>
  <si>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</si>
  <si>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</si>
  <si>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</si>
  <si>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</si>
  <si>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</si>
  <si>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</si>
  <si>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</si>
  <si>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</si>
  <si>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</si>
  <si>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</si>
  <si>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</si>
  <si>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</si>
  <si>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</si>
  <si>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</si>
  <si>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</si>
  <si>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</si>
  <si>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</si>
  <si>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</si>
  <si>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</si>
  <si>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</si>
  <si>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</si>
  <si>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</si>
  <si>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</si>
  <si>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</si>
  <si>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</si>
  <si>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</si>
  <si>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</si>
  <si>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</si>
  <si>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</si>
  <si>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</si>
  <si>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</si>
  <si>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</si>
  <si>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</si>
  <si>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</si>
  <si>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</si>
  <si>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</si>
  <si>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</si>
  <si>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</si>
  <si>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</si>
  <si>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</si>
  <si>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</si>
  <si>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</si>
  <si>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</si>
  <si>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</si>
  <si>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</si>
  <si>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</si>
  <si>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</si>
  <si>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</si>
  <si>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</si>
  <si>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</si>
  <si>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</si>
  <si>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</si>
  <si>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</si>
  <si>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</si>
  <si>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</si>
  <si>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</si>
  <si>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</si>
  <si>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</si>
  <si>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</si>
  <si>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</si>
  <si>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</si>
  <si>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</si>
  <si>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</si>
  <si>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</si>
  <si>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</si>
  <si>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</si>
  <si>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</si>
  <si>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</si>
  <si>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</si>
  <si>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</si>
  <si>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</si>
  <si>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</si>
  <si>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</si>
  <si>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</si>
  <si>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</si>
  <si>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</si>
  <si>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</si>
  <si>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</si>
  <si>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</si>
  <si>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</si>
  <si>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</si>
  <si>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</si>
  <si>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</si>
  <si>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</si>
  <si>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</si>
  <si>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</si>
  <si>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</si>
  <si>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</si>
  <si>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</si>
  <si>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</si>
  <si>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</si>
  <si>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</si>
  <si>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</si>
  <si>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</si>
  <si>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</si>
  <si>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</si>
  <si>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</si>
  <si>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</si>
  <si>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</si>
  <si>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</si>
  <si>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</si>
  <si>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</si>
  <si>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</si>
  <si>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</si>
  <si>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</si>
  <si>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</si>
  <si>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</si>
  <si>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</si>
  <si>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</si>
  <si>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</si>
  <si>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</si>
  <si>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</si>
  <si>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</si>
  <si>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</si>
  <si>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</si>
  <si>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</si>
  <si>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</si>
  <si>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</si>
  <si>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</si>
  <si>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</si>
  <si>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</si>
  <si>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</si>
  <si>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</si>
  <si>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</si>
  <si>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</si>
  <si>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</si>
  <si>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</si>
  <si>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</si>
  <si>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</si>
  <si>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</si>
  <si>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</si>
  <si>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</si>
  <si>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</si>
  <si>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</si>
  <si>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</si>
  <si>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</si>
  <si>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</si>
  <si>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</si>
  <si>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</si>
  <si>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</si>
  <si>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</si>
  <si>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</si>
  <si>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</si>
  <si>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</si>
  <si>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</si>
  <si>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</si>
  <si>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</si>
  <si>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</si>
  <si>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</si>
  <si>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</si>
  <si>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</si>
  <si>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</si>
  <si>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</si>
  <si>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</si>
  <si>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</si>
  <si>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</si>
  <si>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</si>
  <si>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</si>
  <si>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</si>
  <si>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</si>
  <si>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</si>
  <si>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</si>
  <si>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</si>
  <si>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</si>
  <si>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</si>
  <si>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</si>
  <si>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</si>
  <si>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</si>
  <si>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</si>
  <si>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</si>
  <si>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</si>
  <si>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</si>
  <si>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</si>
  <si>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</si>
  <si>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</si>
  <si>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</si>
  <si>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</si>
  <si>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</si>
  <si>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</si>
  <si>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</si>
  <si>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</si>
  <si>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</si>
  <si>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</si>
  <si>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</si>
  <si>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</si>
  <si>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</si>
  <si>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</si>
  <si>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</si>
  <si>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</si>
  <si>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</si>
  <si>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</si>
  <si>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</si>
  <si>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</si>
  <si>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</si>
  <si>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</si>
  <si>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</si>
  <si>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</si>
  <si>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</si>
  <si>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</si>
  <si>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</si>
  <si>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</si>
  <si>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</si>
  <si>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</si>
  <si>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</si>
  <si>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</si>
  <si>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</si>
  <si>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</si>
  <si>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</si>
  <si>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</si>
  <si>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</si>
  <si>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</si>
  <si>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</si>
  <si>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</si>
  <si>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</si>
  <si>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</si>
  <si>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</si>
  <si>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</si>
  <si>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</si>
  <si>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</si>
  <si>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</si>
  <si>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</si>
  <si>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</si>
  <si>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</si>
  <si>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</si>
  <si>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</si>
  <si>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</si>
  <si>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</si>
  <si>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</si>
  <si>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</si>
  <si>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</si>
  <si>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</si>
  <si>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</si>
  <si>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</si>
  <si>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</si>
  <si>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</si>
  <si>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</si>
  <si>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</si>
  <si>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</si>
  <si>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</si>
  <si>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</si>
  <si>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</si>
  <si>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</si>
  <si>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</si>
  <si>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</si>
  <si>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</si>
  <si>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</si>
  <si>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</si>
  <si>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</si>
  <si>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</si>
  <si>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</si>
  <si>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</si>
  <si>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</si>
  <si>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</si>
  <si>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</si>
  <si>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</si>
  <si>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</si>
  <si>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</si>
  <si>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</si>
  <si>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</si>
  <si>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</si>
  <si>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</si>
  <si>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</si>
  <si>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</si>
  <si>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</si>
  <si>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</si>
  <si>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</si>
  <si>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</si>
  <si>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</si>
  <si>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</si>
  <si>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</si>
  <si>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</si>
  <si>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</si>
  <si>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</si>
  <si>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</si>
  <si>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</si>
  <si>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</si>
  <si>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</si>
  <si>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</si>
  <si>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</si>
  <si>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</si>
  <si>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</si>
  <si>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</si>
  <si>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</si>
  <si>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</si>
  <si>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</si>
  <si>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</si>
  <si>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</si>
  <si>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</si>
  <si>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</si>
  <si>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</si>
  <si>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</si>
  <si>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</si>
  <si>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</si>
  <si>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</si>
  <si>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</si>
  <si>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</si>
  <si>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</si>
  <si>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</si>
  <si>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</si>
  <si>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</si>
  <si>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</si>
  <si>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</si>
  <si>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</si>
  <si>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</si>
  <si>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</si>
  <si>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</si>
  <si>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</si>
  <si>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</si>
  <si>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</si>
  <si>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</si>
  <si>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</si>
  <si>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</si>
  <si>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</si>
  <si>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</si>
  <si>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</si>
  <si>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</si>
  <si>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</si>
  <si>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</si>
  <si>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</si>
  <si>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</si>
  <si>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</si>
  <si>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</si>
  <si>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</si>
  <si>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</si>
  <si>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</si>
  <si>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</si>
  <si>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</si>
  <si>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</si>
  <si>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</si>
  <si>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</si>
  <si>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</si>
  <si>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</si>
  <si>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</si>
  <si>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</si>
  <si>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</si>
  <si>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</si>
  <si>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</si>
  <si>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</si>
  <si>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</si>
  <si>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</si>
  <si>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</si>
  <si>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</si>
  <si>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</si>
  <si>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</si>
  <si>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</si>
  <si>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</si>
  <si>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</si>
  <si>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</si>
  <si>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</si>
  <si>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</si>
  <si>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</si>
  <si>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</si>
  <si>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</si>
  <si>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</si>
  <si>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</si>
  <si>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</si>
  <si>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</si>
  <si>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</si>
  <si>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</si>
  <si>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</si>
  <si>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</si>
  <si>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</si>
  <si>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</si>
  <si>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</si>
  <si>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</si>
  <si>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</si>
  <si>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</si>
  <si>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</si>
  <si>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</si>
  <si>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</si>
  <si>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</si>
  <si>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</si>
  <si>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</si>
  <si>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</si>
  <si>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</si>
  <si>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</si>
  <si>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</si>
  <si>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</si>
  <si>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</si>
  <si>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</si>
  <si>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</si>
  <si>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</si>
  <si>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</si>
  <si>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</si>
  <si>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</si>
  <si>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</si>
  <si>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</si>
  <si>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</si>
  <si>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</si>
  <si>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</si>
  <si>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</si>
  <si>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</si>
  <si>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</si>
  <si>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</si>
  <si>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</si>
  <si>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</si>
  <si>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</si>
  <si>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</si>
  <si>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</si>
  <si>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</si>
  <si>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</si>
  <si>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</si>
  <si>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</si>
  <si>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</si>
  <si>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</si>
  <si>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</si>
  <si>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</si>
  <si>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</si>
  <si>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</si>
  <si>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</si>
  <si>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</si>
  <si>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</si>
  <si>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</si>
  <si>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</si>
  <si>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</si>
  <si>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</si>
  <si>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</si>
  <si>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</si>
  <si>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</si>
  <si>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</si>
  <si>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</si>
  <si>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</si>
  <si>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</si>
  <si>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</si>
  <si>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</si>
  <si>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</si>
  <si>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</si>
  <si>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</si>
  <si>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</si>
  <si>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</si>
  <si>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</si>
  <si>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</si>
  <si>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</si>
  <si>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</si>
  <si>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</si>
  <si>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</si>
  <si>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</si>
  <si>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</si>
  <si>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</si>
  <si>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</si>
  <si>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</si>
  <si>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</si>
  <si>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</si>
  <si>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</si>
  <si>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</si>
  <si>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</si>
  <si>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</si>
  <si>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</si>
  <si>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</si>
  <si>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</si>
  <si>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</si>
  <si>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</si>
  <si>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</si>
  <si>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</si>
  <si>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</si>
  <si>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</si>
  <si>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</si>
  <si>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</si>
  <si>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</si>
  <si>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</si>
  <si>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</si>
  <si>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</si>
  <si>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</si>
  <si>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</si>
  <si>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</si>
  <si>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</si>
  <si>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</si>
  <si>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</si>
  <si>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</si>
  <si>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</si>
  <si>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</si>
  <si>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</si>
  <si>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</si>
  <si>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</si>
  <si>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</si>
  <si>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</si>
  <si>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</si>
  <si>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</si>
  <si>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</si>
  <si>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</si>
  <si>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</si>
  <si>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</si>
  <si>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</si>
  <si>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</si>
  <si>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</si>
  <si>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</si>
  <si>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</si>
  <si>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</si>
  <si>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</si>
  <si>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</si>
  <si>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</si>
  <si>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</si>
  <si>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</si>
  <si>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</si>
  <si>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</si>
  <si>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</si>
  <si>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</si>
  <si>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</si>
  <si>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</si>
  <si>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</si>
  <si>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</si>
  <si>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</si>
  <si>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</si>
  <si>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</si>
  <si>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</si>
  <si>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</si>
  <si>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</si>
  <si>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</si>
  <si>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</si>
  <si>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</si>
  <si>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</si>
  <si>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</si>
  <si>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</si>
  <si>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</si>
  <si>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</si>
  <si>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</si>
  <si>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</si>
  <si>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</si>
  <si>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</si>
  <si>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</si>
  <si>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</si>
  <si>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</si>
  <si>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</si>
  <si>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</si>
  <si>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</si>
  <si>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</si>
  <si>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</si>
  <si>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</si>
  <si>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</si>
  <si>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</si>
  <si>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</si>
  <si>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</si>
  <si>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</si>
  <si>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</si>
  <si>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</si>
  <si>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</si>
  <si>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</si>
  <si>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</si>
  <si>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</si>
  <si>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</si>
  <si>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</si>
  <si>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</si>
  <si>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</si>
  <si>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</si>
  <si>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</si>
  <si>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</si>
  <si>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</si>
  <si>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</si>
  <si>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</si>
  <si>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</si>
  <si>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</si>
  <si>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</si>
  <si>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</si>
  <si>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</si>
  <si>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</si>
  <si>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</si>
  <si>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</si>
  <si>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</si>
  <si>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</si>
  <si>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</si>
  <si>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</si>
  <si>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</si>
  <si>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</si>
  <si>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</si>
  <si>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</si>
  <si>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</si>
  <si>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</si>
  <si>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</si>
  <si>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</si>
  <si>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</si>
  <si>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</si>
  <si>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</si>
  <si>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</si>
  <si>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</si>
  <si>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</si>
  <si>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</si>
  <si>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</si>
  <si>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</si>
  <si>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</si>
  <si>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</si>
  <si>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</si>
  <si>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</si>
  <si>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</si>
  <si>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</si>
  <si>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</si>
  <si>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</si>
  <si>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</si>
  <si>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</si>
  <si>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</si>
  <si>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</si>
  <si>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</si>
  <si>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</si>
  <si>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</si>
  <si>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</si>
  <si>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</si>
  <si>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</si>
  <si>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</si>
  <si>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</si>
  <si>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</si>
  <si>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</si>
  <si>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</si>
  <si>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</si>
  <si>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</si>
  <si>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</si>
  <si>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</si>
  <si>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</si>
  <si>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</si>
  <si>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</si>
  <si>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</si>
  <si>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</si>
  <si>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</si>
  <si>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</si>
  <si>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</si>
  <si>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</si>
  <si>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</si>
  <si>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</si>
  <si>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</si>
  <si>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</si>
  <si>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</si>
  <si>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</si>
  <si>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</si>
  <si>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</si>
  <si>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</si>
  <si>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</si>
  <si>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</si>
  <si>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</si>
  <si>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</si>
  <si>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</si>
  <si>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</si>
  <si>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</si>
  <si>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</si>
  <si>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</si>
  <si>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</si>
  <si>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</si>
  <si>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</si>
  <si>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</si>
  <si>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</si>
  <si>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</si>
  <si>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</si>
  <si>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</si>
  <si>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</si>
  <si>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</si>
  <si>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</si>
  <si>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</si>
  <si>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</si>
  <si>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</si>
  <si>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</si>
  <si>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</si>
  <si>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</si>
  <si>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</si>
  <si>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</si>
  <si>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</si>
  <si>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</si>
  <si>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</si>
  <si>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</si>
  <si>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</si>
  <si>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</si>
  <si>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</si>
  <si>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</si>
  <si>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</si>
  <si>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</si>
  <si>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</si>
  <si>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</si>
  <si>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</si>
  <si>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</si>
  <si>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</si>
  <si>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</si>
  <si>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</si>
  <si>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</si>
  <si>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</si>
  <si>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</si>
  <si>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</si>
  <si>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</si>
  <si>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</si>
  <si>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</si>
  <si>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</si>
  <si>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</si>
  <si>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</si>
  <si>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</si>
  <si>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</si>
  <si>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</si>
  <si>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</si>
  <si>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</si>
  <si>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</si>
  <si>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</si>
  <si>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</si>
  <si>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</si>
  <si>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</si>
  <si>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</si>
  <si>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</si>
  <si>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</si>
  <si>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</si>
  <si>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</si>
  <si>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</si>
  <si>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</si>
  <si>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</si>
  <si>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</si>
  <si>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</si>
  <si>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</si>
  <si>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</si>
  <si>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</si>
  <si>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</si>
  <si>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</si>
  <si>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</si>
  <si>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</si>
  <si>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</si>
  <si>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</si>
  <si>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</si>
  <si>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</si>
  <si>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</si>
  <si>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</si>
  <si>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</si>
  <si>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</si>
  <si>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</si>
  <si>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</si>
  <si>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</si>
  <si>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</si>
  <si>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</si>
  <si>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</si>
  <si>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</si>
  <si>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</si>
  <si>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</si>
  <si>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</si>
  <si>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</si>
  <si>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</si>
  <si>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</si>
  <si>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</si>
  <si>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</si>
  <si>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</si>
  <si>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</si>
  <si>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</si>
  <si>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</si>
  <si>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</si>
  <si>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</si>
  <si>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</si>
  <si>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</si>
  <si>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</si>
  <si>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</si>
  <si>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</si>
  <si>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</si>
  <si>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</si>
  <si>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</si>
  <si>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</si>
  <si>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</si>
  <si>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</si>
  <si>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</si>
  <si>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</si>
  <si>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</si>
  <si>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</si>
  <si>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</si>
  <si>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</si>
  <si>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</si>
  <si>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</si>
  <si>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</si>
  <si>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</si>
  <si>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</si>
  <si>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</si>
  <si>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</si>
  <si>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</si>
  <si>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</si>
  <si>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</si>
  <si>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</si>
  <si>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</si>
  <si>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</si>
  <si>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</si>
  <si>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</si>
  <si>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</si>
  <si>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</si>
  <si>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</si>
  <si>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</si>
  <si>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</si>
  <si>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</si>
  <si>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</si>
  <si>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</si>
  <si>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</si>
  <si>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</si>
  <si>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</si>
  <si>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</si>
  <si>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</si>
  <si>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</si>
  <si>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</si>
  <si>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</si>
  <si>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</si>
  <si>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</si>
  <si>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</si>
  <si>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</si>
  <si>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</si>
  <si>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</si>
  <si>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</si>
  <si>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</si>
  <si>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</si>
  <si>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</si>
  <si>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</si>
  <si>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</si>
  <si>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</si>
  <si>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</si>
  <si>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</si>
  <si>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</si>
  <si>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</si>
  <si>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</si>
  <si>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</si>
  <si>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</si>
  <si>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</si>
  <si>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</si>
  <si>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</si>
  <si>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</si>
  <si>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</si>
  <si>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</si>
  <si>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</si>
  <si>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</si>
  <si>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</si>
  <si>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</si>
  <si>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</si>
  <si>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</si>
  <si>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</si>
  <si>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</si>
  <si>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</si>
  <si>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</si>
  <si>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</si>
  <si>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</si>
  <si>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</si>
  <si>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</si>
  <si>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</si>
  <si>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</si>
  <si>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</si>
  <si>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</si>
  <si>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</si>
  <si>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</si>
  <si>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</si>
  <si>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</si>
  <si>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</si>
  <si>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</si>
  <si>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</si>
  <si>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</si>
  <si>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</si>
  <si>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</si>
  <si>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</si>
  <si>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</si>
  <si>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</si>
  <si>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</si>
  <si>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</si>
  <si>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</si>
  <si>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</si>
  <si>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</si>
  <si>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</si>
  <si>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</si>
  <si>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</si>
  <si>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</si>
  <si>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</si>
  <si>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</si>
  <si>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</si>
  <si>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</si>
  <si>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</si>
  <si>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</si>
  <si>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</si>
  <si>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</si>
  <si>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</si>
  <si>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</si>
  <si>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</si>
  <si>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</si>
  <si>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</si>
  <si>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</si>
  <si>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</si>
  <si>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</si>
  <si>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</si>
  <si>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</si>
  <si>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</si>
  <si>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</si>
  <si>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</si>
  <si>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</si>
  <si>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</si>
  <si>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</si>
  <si>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</si>
  <si>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</si>
  <si>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</si>
  <si>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</si>
  <si>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</si>
  <si>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</si>
  <si>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</si>
  <si>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</si>
  <si>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</si>
  <si>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</si>
  <si>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</si>
  <si>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</si>
  <si>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</si>
  <si>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</si>
  <si>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</si>
  <si>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</si>
  <si>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</si>
  <si>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</si>
  <si>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</si>
  <si>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</si>
  <si>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</si>
  <si>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</si>
  <si>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</si>
  <si>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</si>
  <si>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</si>
  <si>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</si>
  <si>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</si>
  <si>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</si>
  <si>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</si>
  <si>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</si>
  <si>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</si>
  <si>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</si>
  <si>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</si>
  <si>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</si>
  <si>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</si>
  <si>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</si>
  <si>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</si>
  <si>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</si>
  <si>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</si>
  <si>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</si>
  <si>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</si>
  <si>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</si>
  <si>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</si>
  <si>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</si>
  <si>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</si>
  <si>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</si>
  <si>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</si>
  <si>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</si>
  <si>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</si>
  <si>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</si>
  <si>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</si>
  <si>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</si>
  <si>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</si>
  <si>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</si>
  <si>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</si>
  <si>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</si>
  <si>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</si>
  <si>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</si>
  <si>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</si>
  <si>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</si>
  <si>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</si>
  <si>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</si>
  <si>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</si>
  <si>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</si>
  <si>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</si>
  <si>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</si>
  <si>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</si>
  <si>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</si>
  <si>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</si>
  <si>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</si>
  <si>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</si>
  <si>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</si>
  <si>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</si>
  <si>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</si>
  <si>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</si>
  <si>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</si>
  <si>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</si>
  <si>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</si>
  <si>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</si>
  <si>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</si>
  <si>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</si>
  <si>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</si>
  <si>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</si>
  <si>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</si>
  <si>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</si>
  <si>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</si>
  <si>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</si>
  <si>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</si>
  <si>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</si>
  <si>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</si>
  <si>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</si>
  <si>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</si>
  <si>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</si>
  <si>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</si>
  <si>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</si>
  <si>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</si>
  <si>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</si>
  <si>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</si>
  <si>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</si>
  <si>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</si>
  <si>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</si>
  <si>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</si>
  <si>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</si>
  <si>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</si>
  <si>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</si>
  <si>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</si>
  <si>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</si>
  <si>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</si>
  <si>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</si>
  <si>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</si>
  <si>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</si>
  <si>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</si>
  <si>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</si>
  <si>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</si>
  <si>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</si>
  <si>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</si>
  <si>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</si>
  <si>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</si>
  <si>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</si>
  <si>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</si>
  <si>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</si>
  <si>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</si>
  <si>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</si>
  <si>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</si>
  <si>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</si>
  <si>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</si>
  <si>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</si>
  <si>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</si>
  <si>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</si>
  <si>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</si>
  <si>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</si>
  <si>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</si>
  <si>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</si>
  <si>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</si>
  <si>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</si>
  <si>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</si>
  <si>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</si>
  <si>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</si>
  <si>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</si>
  <si>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</si>
  <si>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</si>
  <si>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</si>
  <si>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</si>
  <si>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</si>
  <si>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</si>
  <si>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</si>
  <si>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</si>
  <si>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</si>
  <si>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</si>
  <si>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</si>
  <si>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</si>
  <si>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</si>
  <si>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</si>
  <si>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</si>
  <si>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</si>
  <si>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</si>
  <si>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</si>
  <si>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</si>
  <si>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</si>
  <si>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</si>
  <si>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</si>
  <si>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</si>
  <si>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</si>
  <si>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</si>
  <si>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</si>
  <si>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</si>
  <si>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</si>
  <si>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</si>
  <si>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</si>
  <si>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</si>
  <si>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</si>
  <si>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</si>
  <si>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</si>
  <si>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</si>
  <si>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</si>
  <si>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</si>
  <si>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</si>
  <si>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</si>
  <si>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</si>
  <si>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</si>
  <si>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</si>
  <si>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</si>
  <si>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</si>
  <si>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</si>
  <si>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</si>
  <si>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</si>
  <si>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</si>
  <si>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</si>
  <si>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</si>
  <si>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</si>
  <si>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</si>
  <si>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</si>
  <si>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</si>
  <si>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</si>
  <si>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</si>
  <si>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</si>
  <si>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</si>
  <si>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</si>
  <si>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</si>
  <si>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</si>
  <si>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</si>
  <si>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</si>
  <si>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</si>
  <si>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</si>
  <si>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</si>
  <si>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</si>
  <si>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</si>
  <si>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</si>
  <si>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</si>
  <si>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</si>
  <si>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</si>
  <si>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</si>
  <si>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</si>
  <si>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</si>
  <si>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</si>
  <si>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</si>
  <si>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</si>
  <si>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</si>
  <si>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</si>
  <si>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</si>
  <si>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</si>
  <si>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</si>
  <si>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</si>
  <si>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</si>
  <si>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</si>
  <si>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</si>
  <si>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</si>
  <si>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</si>
  <si>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</si>
  <si>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</si>
  <si>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</si>
  <si>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</si>
  <si>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</si>
  <si>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</si>
  <si>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</si>
  <si>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</si>
  <si>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</si>
  <si>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</si>
  <si>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</si>
  <si>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</si>
  <si>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</si>
  <si>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</si>
  <si>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</si>
  <si>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</si>
  <si>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</si>
  <si>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</si>
  <si>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</si>
  <si>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</si>
  <si>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</si>
  <si>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</si>
  <si>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</si>
  <si>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</si>
  <si>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</si>
  <si>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</si>
  <si>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</si>
  <si>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</si>
  <si>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</si>
  <si>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</si>
  <si>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</si>
  <si>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</si>
  <si>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</si>
  <si>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</si>
  <si>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</si>
  <si>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</si>
  <si>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</si>
  <si>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</si>
  <si>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</si>
  <si>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</si>
  <si>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</si>
  <si>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</si>
  <si>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</si>
  <si>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</si>
  <si>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</si>
  <si>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</si>
  <si>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</si>
  <si>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</si>
  <si>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</si>
  <si>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</si>
  <si>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</si>
  <si>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</si>
  <si>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</si>
  <si>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</si>
  <si>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</si>
  <si>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</si>
  <si>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</si>
  <si>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</si>
  <si>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</si>
  <si>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</si>
  <si>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</si>
  <si>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</si>
  <si>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</si>
  <si>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</si>
  <si>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</si>
  <si>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</si>
  <si>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</si>
  <si>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</si>
  <si>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</si>
  <si>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</si>
  <si>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</si>
  <si>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</si>
  <si>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</si>
  <si>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</si>
  <si>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</si>
  <si>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</si>
  <si>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</si>
  <si>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</si>
  <si>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</si>
  <si>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</si>
  <si>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</si>
  <si>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</si>
  <si>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</si>
  <si>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</si>
  <si>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</si>
  <si>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</si>
  <si>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</si>
  <si>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</si>
  <si>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</si>
  <si>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</si>
  <si>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</si>
  <si>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</si>
  <si>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</si>
  <si>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</si>
  <si>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</si>
  <si>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</si>
  <si>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</si>
  <si>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</si>
  <si>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</si>
  <si>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</si>
  <si>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</si>
  <si>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</si>
  <si>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</si>
  <si>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</si>
  <si>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</si>
  <si>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</si>
  <si>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</si>
  <si>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</si>
  <si>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</si>
  <si>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</si>
  <si>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</si>
  <si>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</si>
  <si>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</si>
  <si>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</si>
  <si>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</si>
  <si>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</si>
  <si>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</si>
  <si>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</si>
  <si>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</si>
  <si>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</si>
  <si>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</si>
  <si>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</si>
  <si>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</si>
  <si>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</si>
  <si>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</si>
  <si>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</si>
  <si>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</si>
  <si>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</si>
  <si>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</si>
  <si>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</si>
  <si>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</si>
  <si>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</si>
  <si>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</si>
  <si>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</si>
  <si>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</si>
  <si>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</si>
  <si>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</si>
  <si>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</si>
  <si>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</si>
  <si>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</si>
  <si>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</si>
  <si>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</si>
  <si>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</si>
  <si>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</si>
  <si>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</si>
  <si>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</si>
  <si>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</si>
  <si>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</si>
  <si>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</si>
  <si>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</si>
  <si>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</si>
  <si>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</si>
  <si>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</si>
  <si>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</si>
  <si>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</si>
  <si>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</si>
  <si>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</si>
  <si>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</si>
  <si>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</si>
  <si>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</si>
  <si>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</si>
  <si>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</si>
  <si>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</si>
  <si>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</si>
  <si>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</si>
  <si>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</si>
  <si>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</si>
  <si>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</si>
  <si>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</si>
  <si>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</si>
  <si>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</si>
  <si>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</si>
  <si>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</si>
  <si>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</si>
  <si>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</si>
  <si>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</si>
  <si>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</si>
  <si>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</si>
  <si>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</si>
  <si>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</si>
  <si>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</si>
  <si>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</si>
  <si>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</si>
  <si>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</si>
  <si>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</si>
  <si>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</si>
  <si>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</si>
  <si>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</si>
  <si>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</si>
  <si>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</si>
  <si>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</si>
  <si>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</si>
  <si>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</si>
  <si>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</si>
  <si>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</si>
  <si>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</si>
  <si>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</si>
  <si>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</si>
  <si>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</si>
  <si>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</si>
  <si>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</si>
  <si>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</si>
  <si>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</si>
  <si>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</si>
  <si>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</si>
  <si>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</si>
  <si>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</si>
  <si>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</si>
  <si>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</si>
  <si>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</si>
  <si>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</si>
  <si>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</si>
  <si>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</si>
  <si>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</si>
  <si>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</si>
  <si>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</si>
  <si>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</si>
  <si>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</si>
  <si>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</si>
  <si>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</si>
  <si>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</si>
  <si>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</si>
  <si>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</si>
  <si>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</si>
  <si>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</si>
  <si>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</si>
  <si>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</si>
  <si>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</si>
  <si>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</si>
  <si>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</si>
  <si>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</si>
  <si>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</si>
  <si>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</si>
  <si>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</si>
  <si>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</si>
  <si>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</si>
  <si>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</si>
  <si>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</si>
  <si>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</si>
  <si>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</si>
  <si>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</si>
  <si>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</si>
  <si>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</si>
  <si>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</si>
  <si>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</si>
  <si>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</si>
  <si>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</si>
  <si>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</si>
  <si>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</si>
  <si>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</si>
  <si>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</si>
  <si>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</si>
  <si>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</si>
  <si>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</si>
  <si>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</si>
  <si>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</si>
  <si>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</si>
  <si>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</si>
  <si>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</si>
  <si>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</si>
  <si>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</si>
  <si>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</si>
  <si>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</si>
  <si>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</si>
  <si>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</si>
  <si>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</si>
  <si>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</si>
  <si>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</si>
  <si>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</si>
  <si>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</si>
  <si>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</si>
  <si>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</si>
  <si>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</si>
  <si>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</si>
  <si>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</si>
  <si>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</si>
  <si>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</si>
  <si>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</si>
  <si>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</si>
  <si>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</si>
  <si>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</si>
  <si>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</si>
  <si>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</si>
  <si>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</si>
  <si>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</si>
  <si>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</si>
  <si>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</si>
  <si>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</si>
  <si>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</si>
  <si>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</si>
  <si>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</si>
  <si>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</si>
  <si>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</si>
  <si>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</si>
  <si>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</si>
  <si>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</si>
  <si>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</si>
  <si>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</si>
  <si>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</si>
  <si>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</si>
  <si>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</si>
  <si>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</si>
  <si>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</si>
  <si>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</si>
  <si>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</si>
  <si>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</si>
  <si>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</si>
  <si>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</si>
  <si>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</si>
  <si>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</si>
  <si>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</si>
  <si>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</si>
  <si>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</si>
  <si>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</si>
  <si>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</si>
  <si>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</si>
  <si>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</si>
  <si>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</si>
  <si>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</si>
  <si>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</si>
  <si>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</si>
  <si>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</si>
  <si>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</si>
  <si>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</si>
  <si>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</si>
  <si>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</si>
  <si>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</si>
  <si>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</si>
  <si>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</si>
  <si>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</si>
  <si>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</si>
  <si>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</si>
  <si>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</si>
  <si>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</si>
  <si>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</si>
  <si>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</si>
  <si>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</si>
  <si>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</si>
  <si>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</si>
  <si>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</si>
  <si>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</si>
  <si>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</si>
  <si>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</si>
  <si>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</si>
  <si>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</si>
  <si>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</si>
  <si>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</si>
  <si>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</si>
  <si>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</si>
  <si>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</si>
  <si>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</si>
  <si>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</si>
  <si>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</si>
  <si>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</si>
  <si>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</si>
  <si>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</si>
  <si>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</si>
  <si>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</si>
  <si>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</si>
  <si>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</si>
  <si>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</si>
  <si>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</si>
  <si>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</si>
  <si>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</si>
  <si>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</si>
  <si>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</si>
  <si>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</si>
  <si>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</si>
  <si>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</si>
  <si>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</si>
  <si>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</si>
  <si>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</si>
  <si>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</si>
  <si>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</si>
  <si>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</si>
  <si>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</si>
  <si>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</si>
  <si>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</si>
  <si>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</si>
  <si>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</si>
  <si>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</si>
  <si>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</si>
  <si>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</si>
  <si>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</si>
  <si>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</si>
  <si>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</si>
  <si>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</si>
  <si>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</si>
  <si>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</si>
  <si>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</si>
  <si>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</si>
  <si>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</si>
  <si>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</si>
  <si>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</si>
  <si>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</si>
  <si>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</si>
  <si>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</si>
  <si>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</si>
  <si>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</si>
  <si>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</si>
  <si>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</si>
  <si>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</si>
  <si>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</si>
  <si>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</si>
  <si>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</si>
  <si>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</si>
  <si>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</si>
  <si>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</si>
  <si>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</si>
  <si>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</si>
  <si>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</si>
  <si>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</si>
  <si>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</si>
  <si>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</si>
  <si>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</si>
  <si>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</si>
  <si>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</si>
  <si>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</si>
  <si>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</si>
  <si>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</si>
  <si>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</si>
  <si>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</si>
  <si>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</si>
  <si>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</si>
  <si>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</si>
  <si>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</si>
  <si>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</si>
  <si>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</si>
  <si>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</si>
  <si>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</si>
  <si>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</si>
  <si>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</si>
  <si>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</si>
  <si>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</si>
  <si>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</si>
  <si>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</si>
  <si>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</si>
  <si>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</si>
  <si>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</si>
  <si>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</si>
  <si>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</si>
  <si>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</si>
  <si>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</si>
  <si>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</si>
  <si>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</si>
  <si>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</si>
  <si>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</si>
  <si>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</si>
  <si>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</si>
  <si>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</si>
  <si>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</si>
  <si>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</si>
  <si>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</si>
  <si>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</si>
  <si>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</si>
  <si>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</si>
  <si>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</si>
  <si>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</si>
  <si>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</si>
  <si>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</si>
  <si>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</si>
  <si>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</si>
  <si>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</si>
  <si>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</si>
  <si>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</si>
  <si>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</si>
  <si>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</si>
  <si>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</si>
  <si>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</si>
  <si>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</si>
  <si>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</si>
  <si>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</si>
  <si>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</si>
  <si>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</si>
  <si>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</si>
  <si>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</si>
  <si>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</si>
  <si>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</si>
  <si>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</si>
  <si>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</si>
  <si>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</si>
  <si>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</si>
  <si>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</si>
  <si>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</si>
  <si>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</si>
  <si>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</si>
  <si>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</si>
  <si>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</si>
  <si>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</si>
  <si>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</si>
  <si>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</si>
  <si>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</si>
  <si>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</si>
  <si>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</si>
  <si>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</si>
  <si>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</si>
  <si>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</si>
  <si>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</si>
  <si>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</si>
  <si>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</si>
  <si>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</si>
  <si>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</si>
  <si>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</si>
  <si>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</si>
  <si>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</si>
  <si>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</si>
  <si>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</si>
  <si>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</si>
  <si>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</si>
  <si>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</si>
  <si>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</si>
  <si>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</si>
  <si>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</si>
  <si>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</si>
  <si>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</si>
  <si>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</si>
  <si>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</si>
  <si>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</si>
  <si>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</si>
  <si>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</si>
  <si>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</si>
  <si>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</si>
  <si>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</si>
  <si>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</si>
  <si>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</si>
  <si>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</si>
  <si>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</si>
  <si>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</si>
  <si>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</si>
  <si>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</si>
  <si>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</si>
  <si>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</si>
  <si>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</si>
  <si>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</si>
  <si>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</si>
  <si>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</si>
  <si>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</si>
  <si>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</si>
  <si>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</si>
  <si>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</si>
  <si>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</si>
  <si>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</si>
  <si>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</si>
  <si>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</si>
  <si>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</si>
  <si>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</si>
  <si>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</si>
  <si>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</si>
  <si>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</si>
  <si>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</si>
  <si>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</si>
  <si>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</si>
  <si>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</si>
  <si>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</si>
  <si>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</si>
  <si>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</si>
  <si>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</si>
  <si>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</si>
  <si>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</si>
  <si>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</si>
  <si>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</si>
  <si>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</si>
  <si>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</si>
  <si>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</si>
  <si>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</si>
  <si>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</si>
  <si>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</si>
  <si>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</si>
  <si>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</si>
  <si>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</si>
  <si>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</si>
  <si>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</si>
  <si>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</si>
  <si>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</si>
  <si>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</si>
  <si>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</si>
  <si>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</si>
  <si>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</si>
  <si>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</si>
  <si>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</si>
  <si>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</si>
  <si>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</si>
  <si>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</si>
  <si>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</si>
  <si>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</si>
  <si>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</si>
  <si>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</si>
  <si>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</si>
  <si>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</si>
  <si>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</si>
  <si>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</si>
  <si>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</si>
  <si>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</si>
  <si>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</si>
  <si>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</si>
  <si>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</si>
  <si>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</si>
  <si>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</si>
  <si>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</si>
  <si>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</si>
  <si>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</si>
  <si>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</si>
  <si>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</si>
  <si>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</si>
  <si>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</si>
  <si>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</si>
  <si>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</si>
  <si>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</si>
  <si>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</si>
  <si>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</si>
  <si>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</si>
  <si>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</si>
  <si>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</si>
  <si>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</si>
  <si>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</si>
  <si>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</si>
  <si>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</si>
  <si>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</si>
  <si>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</si>
  <si>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</si>
  <si>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</si>
  <si>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</si>
  <si>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</si>
  <si>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</si>
  <si>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</si>
  <si>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</si>
  <si>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</si>
  <si>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</si>
  <si>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</si>
  <si>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</si>
  <si>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</si>
  <si>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</si>
  <si>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</si>
  <si>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</si>
  <si>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</si>
  <si>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</si>
  <si>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</si>
  <si>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</si>
  <si>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</si>
  <si>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</si>
  <si>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</si>
  <si>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</si>
  <si>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</si>
  <si>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</si>
  <si>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</si>
  <si>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</si>
  <si>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</si>
  <si>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</si>
  <si>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</si>
  <si>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</si>
  <si>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</si>
  <si>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</si>
  <si>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</si>
  <si>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</si>
  <si>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</si>
  <si>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</si>
  <si>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</si>
  <si>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</si>
  <si>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</si>
  <si>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</si>
  <si>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</si>
  <si>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</si>
  <si>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</si>
  <si>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</si>
  <si>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</si>
  <si>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</si>
  <si>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</si>
  <si>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</si>
  <si>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</si>
  <si>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</si>
  <si>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</si>
  <si>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</si>
  <si>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</si>
  <si>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</si>
  <si>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</si>
  <si>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</si>
  <si>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</si>
  <si>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</si>
  <si>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</si>
  <si>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</si>
  <si>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</si>
  <si>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</si>
  <si>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</si>
  <si>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</si>
  <si>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</si>
  <si>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</si>
  <si>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</si>
  <si>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</si>
  <si>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</si>
  <si>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</si>
  <si>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</si>
  <si>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</si>
  <si>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</si>
  <si>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</si>
  <si>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</si>
  <si>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</si>
  <si>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</si>
  <si>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</si>
  <si>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</si>
  <si>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</si>
  <si>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</si>
  <si>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</si>
  <si>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</si>
  <si>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</si>
  <si>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</si>
  <si>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</si>
  <si>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</si>
  <si>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</si>
  <si>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</si>
  <si>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</si>
  <si>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</si>
  <si>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</si>
  <si>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</si>
  <si>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</si>
  <si>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</si>
  <si>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</si>
  <si>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</si>
  <si>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</si>
  <si>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</si>
  <si>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</si>
  <si>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</si>
  <si>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</si>
  <si>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</si>
  <si>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</si>
  <si>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</si>
  <si>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</si>
  <si>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</si>
  <si>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</si>
  <si>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</si>
  <si>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</si>
  <si>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</si>
  <si>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</si>
  <si>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</si>
  <si>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</si>
  <si>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</si>
  <si>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</si>
  <si>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</si>
  <si>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</si>
  <si>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</si>
  <si>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</si>
  <si>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</si>
  <si>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</si>
  <si>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</si>
  <si>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</si>
  <si>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</si>
  <si>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</si>
  <si>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</si>
  <si>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</si>
  <si>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</si>
  <si>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</si>
  <si>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</si>
  <si>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</si>
  <si>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</si>
  <si>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</si>
  <si>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</si>
  <si>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</si>
  <si>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</si>
  <si>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</si>
  <si>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</si>
  <si>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</si>
  <si>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</si>
  <si>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</si>
  <si>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</si>
  <si>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</si>
  <si>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</si>
  <si>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</si>
  <si>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</si>
  <si>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</si>
  <si>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</si>
  <si>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</si>
  <si>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</si>
  <si>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</si>
  <si>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</si>
  <si>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</si>
  <si>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</si>
  <si>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</si>
  <si>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</si>
  <si>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</si>
  <si>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</si>
  <si>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</si>
  <si>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</si>
  <si>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</si>
  <si>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</si>
  <si>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</si>
  <si>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</si>
  <si>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</si>
  <si>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</si>
  <si>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</si>
  <si>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</si>
  <si>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</si>
  <si>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</si>
  <si>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</si>
  <si>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</si>
  <si>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</si>
  <si>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</si>
  <si>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</si>
  <si>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</si>
  <si>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</si>
  <si>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</si>
  <si>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</si>
  <si>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</si>
  <si>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</si>
  <si>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</si>
  <si>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</si>
  <si>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</si>
  <si>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</si>
  <si>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</si>
  <si>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</si>
  <si>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</si>
  <si>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</si>
  <si>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</si>
  <si>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</si>
  <si>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</si>
  <si>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</si>
  <si>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</si>
  <si>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</si>
  <si>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</si>
  <si>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</si>
  <si>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</si>
  <si>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</si>
  <si>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</si>
  <si>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</si>
  <si>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</si>
  <si>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</si>
  <si>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</si>
  <si>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</si>
  <si>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</si>
  <si>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</si>
  <si>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</si>
  <si>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</si>
  <si>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</si>
  <si>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</si>
  <si>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</si>
  <si>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</si>
  <si>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</si>
  <si>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</si>
  <si>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</si>
  <si>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</si>
  <si>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</si>
  <si>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</si>
  <si>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</si>
  <si>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</si>
  <si>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</si>
  <si>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</si>
  <si>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</si>
  <si>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</si>
  <si>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</si>
  <si>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</si>
  <si>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</si>
  <si>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</si>
  <si>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</si>
  <si>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</si>
  <si>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</si>
  <si>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</si>
  <si>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</si>
  <si>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</si>
  <si>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</si>
  <si>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</si>
  <si>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</si>
  <si>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</si>
  <si>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</si>
  <si>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</si>
  <si>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</si>
  <si>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</si>
  <si>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</si>
  <si>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</si>
  <si>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</si>
  <si>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</si>
  <si>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</si>
  <si>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</si>
  <si>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</si>
  <si>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</si>
  <si>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</si>
  <si>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</si>
  <si>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</si>
  <si>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</si>
  <si>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</si>
  <si>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</si>
  <si>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</si>
  <si>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</si>
  <si>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</si>
  <si>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</si>
  <si>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</si>
  <si>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</si>
  <si>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</si>
  <si>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</si>
  <si>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</si>
  <si>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</si>
  <si>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</si>
  <si>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</si>
  <si>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</si>
  <si>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</si>
  <si>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</si>
  <si>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</si>
  <si>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</si>
  <si>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</si>
  <si>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</si>
  <si>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</si>
  <si>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</si>
  <si>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</si>
  <si>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</si>
  <si>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</si>
  <si>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</si>
  <si>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</si>
  <si>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</si>
  <si>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</si>
  <si>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</si>
  <si>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</si>
  <si>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</si>
  <si>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</si>
  <si>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</si>
  <si>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</si>
  <si>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</si>
  <si>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</si>
  <si>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</si>
  <si>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</si>
  <si>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</si>
  <si>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</si>
  <si>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</si>
  <si>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</si>
  <si>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</si>
  <si>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</si>
  <si>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</si>
  <si>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</si>
  <si>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</si>
  <si>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</si>
  <si>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</si>
  <si>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</si>
  <si>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</si>
  <si>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</si>
  <si>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</si>
  <si>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</si>
  <si>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</si>
  <si>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</si>
  <si>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</si>
  <si>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</si>
  <si>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</si>
  <si>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</si>
  <si>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</si>
  <si>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</si>
  <si>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</si>
  <si>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</si>
  <si>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</si>
  <si>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</si>
  <si>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</si>
  <si>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</si>
  <si>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</si>
  <si>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</si>
  <si>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</si>
  <si>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</si>
  <si>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</si>
  <si>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</si>
  <si>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</si>
  <si>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</si>
  <si>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</si>
  <si>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</si>
  <si>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</si>
  <si>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</si>
  <si>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</si>
  <si>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</si>
  <si>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</si>
  <si>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</si>
  <si>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</si>
  <si>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</si>
  <si>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</si>
  <si>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</si>
  <si>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</si>
  <si>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</si>
  <si>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</si>
  <si>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</si>
  <si>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</si>
  <si>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</si>
  <si>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</si>
  <si>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</si>
  <si>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</si>
  <si>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</si>
  <si>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</si>
  <si>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</si>
  <si>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</si>
  <si>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</si>
  <si>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</si>
  <si>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</si>
  <si>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</si>
  <si>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</si>
  <si>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</si>
  <si>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</si>
  <si>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</si>
  <si>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</si>
  <si>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</si>
  <si>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</si>
  <si>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</si>
  <si>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</si>
  <si>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</si>
  <si>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</si>
  <si>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</si>
  <si>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</si>
  <si>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</si>
  <si>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</si>
  <si>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</si>
  <si>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</si>
  <si>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</si>
  <si>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</si>
  <si>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</si>
  <si>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</si>
  <si>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</si>
  <si>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</si>
  <si>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</si>
  <si>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</si>
  <si>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</si>
  <si>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</si>
  <si>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</si>
  <si>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</si>
  <si>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</si>
  <si>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</si>
  <si>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</si>
  <si>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</si>
  <si>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</si>
  <si>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</si>
  <si>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</si>
  <si>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</si>
  <si>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</si>
  <si>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</si>
  <si>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</si>
  <si>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</si>
  <si>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</si>
  <si>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</si>
  <si>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</si>
  <si>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</si>
  <si>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</si>
  <si>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</si>
  <si>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</si>
  <si>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</si>
  <si>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</si>
  <si>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</si>
  <si>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</si>
  <si>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</si>
  <si>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</si>
  <si>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</si>
  <si>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</si>
  <si>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</si>
  <si>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</si>
  <si>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</si>
  <si>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</si>
  <si>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</si>
  <si>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</si>
  <si>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</si>
  <si>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</si>
  <si>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</si>
  <si>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</si>
  <si>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</si>
  <si>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</si>
  <si>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</si>
  <si>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</si>
  <si>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</si>
  <si>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</si>
  <si>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</si>
  <si>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</si>
  <si>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</si>
  <si>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</si>
  <si>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</si>
  <si>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</si>
  <si>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</si>
  <si>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</si>
  <si>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</si>
  <si>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</si>
  <si>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</si>
  <si>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</si>
  <si>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</si>
  <si>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</si>
  <si>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</si>
  <si>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</si>
  <si>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</si>
  <si>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</si>
  <si>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</si>
  <si>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</si>
  <si>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</si>
  <si>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</si>
  <si>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</si>
  <si>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</si>
  <si>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</si>
  <si>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</si>
  <si>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</si>
  <si>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</si>
  <si>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</si>
  <si>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</si>
  <si>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</si>
  <si>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</si>
  <si>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</si>
  <si>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</si>
  <si>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</si>
  <si>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</si>
  <si>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</si>
  <si>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</si>
  <si>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</si>
  <si>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</si>
  <si>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</si>
  <si>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</si>
  <si>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</si>
  <si>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</si>
  <si>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</si>
  <si>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</si>
  <si>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</si>
  <si>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</si>
  <si>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</si>
  <si>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</si>
  <si>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</si>
  <si>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</si>
  <si>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</si>
  <si>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</si>
  <si>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</si>
  <si>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</si>
  <si>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</si>
  <si>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</si>
  <si>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</si>
  <si>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</si>
  <si>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</si>
  <si>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</si>
  <si>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</si>
  <si>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</si>
  <si>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</si>
  <si>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</si>
  <si>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</si>
  <si>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</si>
  <si>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</si>
  <si>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</si>
  <si>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</si>
  <si>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</si>
  <si>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</si>
  <si>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</si>
  <si>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</si>
  <si>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</si>
  <si>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</si>
  <si>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</si>
  <si>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</si>
  <si>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</si>
  <si>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</si>
  <si>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</si>
  <si>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</si>
  <si>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</si>
  <si>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</si>
  <si>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</si>
  <si>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</si>
  <si>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</si>
  <si>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</si>
  <si>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</si>
  <si>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</si>
  <si>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</si>
  <si>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</si>
  <si>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</si>
  <si>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</si>
  <si>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</si>
  <si>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</si>
  <si>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</si>
  <si>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</si>
  <si>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</si>
  <si>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</si>
  <si>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</si>
  <si>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</si>
  <si>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</si>
  <si>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</si>
  <si>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</si>
  <si>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</si>
  <si>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</si>
  <si>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</si>
  <si>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</si>
  <si>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</si>
  <si>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</si>
  <si>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</si>
  <si>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</si>
  <si>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</si>
  <si>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</si>
  <si>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</si>
  <si>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</si>
  <si>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</si>
  <si>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</si>
  <si>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</si>
  <si>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</si>
  <si>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</si>
  <si>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</si>
  <si>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</si>
  <si>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</si>
  <si>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</si>
  <si>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</si>
  <si>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</si>
  <si>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</si>
  <si>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</si>
  <si>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</si>
  <si>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</si>
  <si>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</si>
  <si>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</si>
  <si>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</si>
  <si>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</si>
  <si>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</si>
  <si>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</si>
  <si>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</si>
  <si>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</si>
  <si>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</si>
  <si>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</si>
  <si>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</si>
  <si>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</si>
  <si>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</si>
  <si>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</si>
  <si>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</si>
  <si>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</si>
  <si>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</si>
  <si>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</si>
  <si>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</si>
  <si>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</si>
  <si>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</si>
  <si>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</si>
  <si>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</si>
  <si>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</si>
  <si>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</si>
  <si>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</si>
  <si>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</si>
  <si>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</si>
  <si>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</si>
  <si>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</si>
  <si>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</si>
  <si>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</si>
  <si>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</si>
  <si>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</si>
  <si>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</si>
  <si>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</si>
  <si>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</si>
  <si>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</si>
  <si>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</si>
  <si>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</si>
  <si>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</si>
  <si>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</si>
  <si>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</si>
  <si>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</si>
  <si>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</si>
  <si>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</si>
  <si>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</si>
  <si>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</si>
  <si>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</si>
  <si>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</si>
  <si>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</si>
  <si>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</si>
  <si>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</si>
  <si>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</si>
  <si>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</si>
  <si>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</si>
  <si>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</si>
  <si>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</si>
  <si>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</si>
  <si>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</si>
  <si>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</si>
  <si>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</si>
  <si>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</si>
  <si>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</si>
  <si>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</si>
  <si>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</si>
  <si>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</si>
  <si>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</si>
  <si>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</si>
  <si>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</si>
  <si>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</si>
  <si>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</si>
  <si>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</si>
  <si>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</si>
  <si>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</si>
  <si>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</si>
  <si>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</si>
  <si>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</si>
  <si>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</si>
  <si>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</si>
  <si>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</si>
  <si>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</si>
  <si>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</si>
  <si>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</si>
  <si>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</si>
  <si>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</si>
  <si>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</si>
  <si>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</si>
  <si>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</si>
  <si>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</si>
  <si>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</si>
  <si>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</si>
  <si>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</si>
  <si>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</si>
  <si>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</si>
  <si>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</si>
  <si>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</si>
  <si>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</si>
  <si>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</si>
  <si>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</si>
  <si>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</si>
  <si>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</si>
  <si>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</si>
  <si>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</si>
  <si>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</si>
  <si>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</si>
  <si>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</si>
  <si>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</si>
  <si>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</si>
  <si>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</si>
  <si>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</si>
  <si>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</si>
  <si>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</si>
  <si>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</si>
  <si>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</si>
  <si>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</si>
  <si>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</si>
  <si>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</si>
  <si>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</si>
  <si>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</si>
  <si>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</si>
  <si>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</si>
  <si>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</si>
  <si>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</si>
  <si>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</si>
  <si>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</si>
  <si>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</si>
  <si>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</si>
  <si>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</si>
  <si>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</si>
  <si>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</si>
  <si>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</si>
  <si>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</si>
  <si>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</si>
  <si>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</si>
  <si>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</si>
  <si>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</si>
  <si>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</si>
  <si>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</si>
  <si>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</si>
  <si>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</si>
  <si>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</si>
  <si>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</si>
  <si>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</si>
  <si>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</si>
  <si>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</si>
  <si>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</si>
  <si>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</si>
  <si>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</si>
  <si>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</si>
  <si>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</si>
  <si>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</si>
  <si>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</si>
  <si>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</si>
  <si>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</si>
  <si>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</si>
  <si>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</si>
  <si>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</si>
  <si>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</si>
  <si>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</si>
  <si>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</si>
  <si>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</si>
  <si>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</si>
  <si>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</si>
  <si>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</si>
  <si>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</si>
  <si>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</si>
  <si>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</si>
  <si>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</si>
  <si>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</si>
  <si>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</si>
  <si>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</si>
  <si>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</si>
  <si>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</si>
  <si>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</si>
  <si>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</si>
  <si>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</si>
  <si>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</si>
  <si>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</si>
  <si>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</si>
  <si>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</si>
  <si>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</si>
  <si>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</si>
  <si>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</si>
  <si>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</si>
  <si>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</si>
  <si>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</si>
  <si>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</si>
  <si>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</si>
  <si>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</si>
  <si>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</si>
  <si>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</si>
  <si>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</si>
  <si>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</si>
  <si>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</si>
  <si>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</si>
  <si>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</si>
  <si>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</si>
  <si>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</si>
  <si>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</si>
  <si>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</si>
  <si>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</si>
  <si>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</si>
  <si>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</si>
  <si>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</si>
  <si>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</si>
  <si>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</si>
  <si>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</si>
  <si>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</si>
  <si>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</si>
  <si>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</si>
  <si>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</si>
  <si>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</si>
  <si>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</si>
  <si>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</si>
  <si>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</si>
  <si>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</si>
  <si>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</si>
  <si>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</si>
  <si>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</si>
  <si>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</si>
  <si>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</si>
  <si>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</si>
  <si>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</si>
  <si>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</si>
  <si>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</si>
  <si>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</si>
  <si>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</si>
  <si>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</si>
  <si>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</si>
  <si>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</si>
  <si>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</si>
  <si>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</si>
  <si>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</si>
  <si>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</si>
  <si>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</si>
  <si>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</si>
  <si>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</si>
  <si>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</si>
  <si>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</si>
  <si>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</si>
  <si>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</si>
  <si>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</si>
  <si>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</si>
  <si>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</si>
  <si>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</si>
  <si>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</si>
  <si>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</si>
  <si>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</si>
  <si>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</si>
  <si>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</si>
  <si>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</si>
  <si>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</si>
  <si>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</si>
  <si>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</si>
  <si>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</si>
  <si>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</si>
  <si>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</si>
  <si>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</si>
  <si>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</si>
  <si>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</si>
  <si>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</si>
  <si>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</si>
  <si>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</si>
  <si>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</si>
  <si>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</si>
  <si>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</si>
  <si>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</si>
  <si>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</si>
  <si>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</si>
  <si>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</si>
  <si>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</si>
  <si>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</si>
  <si>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</si>
  <si>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</si>
  <si>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</si>
  <si>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</si>
  <si>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</si>
  <si>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</si>
  <si>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</si>
  <si>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</si>
  <si>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</si>
  <si>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</si>
  <si>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</si>
  <si>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</si>
  <si>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</si>
  <si>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</si>
  <si>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</si>
  <si>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</si>
  <si>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</si>
  <si>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</si>
  <si>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</si>
  <si>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</si>
  <si>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</si>
  <si>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</si>
  <si>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</si>
  <si>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</si>
  <si>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</si>
  <si>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</si>
  <si>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</si>
  <si>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</si>
  <si>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</si>
  <si>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</si>
  <si>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</si>
  <si>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</si>
  <si>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</si>
  <si>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</si>
  <si>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</si>
  <si>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</si>
  <si>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</si>
  <si>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</si>
  <si>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</si>
  <si>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</si>
  <si>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</si>
  <si>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</si>
  <si>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</si>
  <si>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</si>
  <si>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</si>
  <si>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</si>
  <si>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</si>
  <si>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</si>
  <si>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</si>
  <si>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</si>
  <si>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</si>
  <si>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</si>
  <si>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</si>
  <si>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</si>
  <si>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</si>
  <si>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</si>
  <si>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</si>
  <si>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</si>
  <si>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</si>
  <si>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</si>
  <si>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</si>
  <si>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</si>
  <si>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</si>
  <si>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</si>
  <si>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</si>
  <si>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</si>
  <si>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</si>
  <si>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</si>
  <si>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</si>
  <si>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</si>
  <si>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</si>
  <si>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</si>
  <si>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</si>
  <si>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</si>
  <si>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</si>
  <si>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</si>
  <si>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</si>
  <si>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</si>
  <si>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</si>
  <si>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</si>
  <si>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</si>
  <si>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</si>
  <si>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</si>
  <si>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</si>
  <si>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</si>
  <si>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</si>
  <si>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</si>
  <si>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</si>
  <si>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</si>
  <si>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</si>
  <si>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</si>
  <si>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</si>
  <si>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</si>
  <si>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</si>
  <si>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</si>
  <si>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</si>
  <si>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</si>
  <si>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</si>
  <si>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</si>
  <si>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</si>
  <si>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</si>
  <si>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</si>
  <si>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</si>
  <si>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</si>
  <si>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</si>
  <si>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</si>
  <si>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</si>
  <si>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</si>
  <si>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</si>
  <si>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</si>
  <si>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</si>
  <si>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</si>
  <si>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</si>
  <si>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</si>
  <si>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</si>
  <si>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</si>
  <si>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</si>
  <si>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</si>
  <si>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</si>
  <si>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</si>
  <si>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</si>
  <si>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</si>
  <si>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</si>
  <si>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</si>
  <si>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</si>
  <si>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</si>
  <si>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</si>
  <si>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</si>
  <si>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</si>
  <si>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</si>
  <si>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</si>
  <si>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</si>
  <si>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</si>
  <si>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</si>
  <si>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</si>
  <si>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</si>
  <si>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</si>
  <si>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</si>
  <si>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</si>
  <si>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</si>
  <si>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</si>
  <si>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</si>
  <si>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</si>
  <si>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</si>
  <si>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</si>
  <si>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</si>
  <si>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</si>
  <si>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</si>
  <si>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</si>
  <si>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</si>
  <si>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</si>
  <si>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</si>
  <si>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</si>
  <si>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</si>
  <si>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</si>
  <si>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</si>
  <si>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</si>
  <si>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</si>
  <si>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</si>
  <si>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</si>
  <si>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</si>
  <si>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</si>
  <si>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</si>
  <si>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</si>
  <si>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</si>
  <si>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</si>
  <si>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</si>
  <si>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</si>
  <si>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</si>
  <si>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</si>
  <si>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</si>
  <si>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</si>
  <si>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</si>
  <si>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</si>
  <si>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</si>
  <si>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</si>
  <si>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</si>
  <si>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</si>
  <si>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</si>
  <si>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</si>
  <si>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</si>
  <si>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</si>
  <si>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</si>
  <si>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</si>
  <si>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</si>
  <si>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</si>
  <si>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</si>
  <si>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</si>
  <si>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</si>
  <si>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</si>
  <si>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</si>
  <si>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</si>
  <si>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</si>
  <si>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</si>
  <si>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</si>
  <si>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</si>
  <si>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</si>
  <si>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</si>
  <si>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</si>
  <si>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</si>
  <si>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</si>
  <si>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</si>
  <si>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</si>
  <si>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</si>
  <si>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</si>
  <si>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</si>
  <si>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</si>
  <si>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</si>
  <si>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</si>
  <si>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</si>
  <si>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</si>
  <si>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</si>
  <si>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</si>
  <si>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</si>
  <si>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</si>
  <si>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</si>
  <si>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</si>
  <si>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</si>
  <si>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</si>
  <si>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</si>
  <si>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</si>
  <si>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</si>
  <si>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</si>
  <si>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</si>
  <si>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</si>
  <si>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</si>
  <si>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</si>
  <si>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</si>
  <si>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</si>
  <si>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</si>
  <si>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</si>
  <si>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</si>
  <si>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</si>
  <si>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</si>
  <si>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</si>
  <si>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</si>
  <si>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</si>
  <si>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</si>
  <si>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</si>
  <si>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</si>
  <si>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</si>
  <si>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</si>
  <si>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</si>
  <si>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</si>
  <si>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</si>
  <si>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</si>
  <si>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</si>
  <si>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</si>
  <si>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</si>
  <si>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</si>
  <si>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</si>
  <si>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</si>
  <si>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</si>
  <si>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</si>
  <si>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</si>
  <si>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</si>
  <si>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</si>
  <si>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</si>
  <si>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</si>
  <si>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</si>
  <si>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</si>
  <si>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</si>
  <si>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</si>
  <si>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</si>
  <si>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</si>
  <si>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</si>
  <si>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</si>
  <si>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</si>
  <si>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</si>
  <si>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</si>
  <si>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</si>
  <si>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</si>
  <si>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</si>
  <si>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</si>
  <si>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</si>
  <si>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</si>
  <si>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</si>
  <si>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</si>
  <si>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</si>
  <si>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</si>
  <si>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</si>
  <si>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</si>
  <si>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</si>
  <si>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</si>
  <si>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</si>
  <si>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</si>
  <si>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</si>
  <si>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</si>
  <si>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</si>
  <si>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</si>
  <si>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</si>
  <si>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</si>
  <si>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</si>
  <si>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</si>
  <si>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</si>
  <si>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</si>
  <si>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</si>
  <si>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</si>
  <si>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</si>
  <si>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</si>
  <si>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</si>
  <si>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</si>
  <si>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</si>
  <si>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</si>
  <si>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</si>
  <si>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</si>
  <si>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</si>
  <si>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</si>
  <si>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</si>
  <si>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</si>
  <si>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</si>
  <si>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</si>
  <si>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</si>
  <si>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</si>
  <si>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</si>
  <si>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</si>
  <si>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</si>
  <si>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</si>
  <si>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</si>
  <si>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</si>
  <si>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</si>
  <si>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</si>
  <si>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</si>
  <si>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</si>
  <si>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</si>
  <si>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</si>
  <si>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</si>
  <si>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</si>
  <si>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</si>
  <si>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</si>
  <si>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</si>
  <si>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</si>
  <si>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</si>
  <si>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</si>
  <si>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</si>
  <si>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</si>
  <si>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</si>
  <si>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</si>
  <si>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</si>
  <si>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</si>
  <si>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</si>
  <si>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</si>
  <si>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</si>
  <si>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</si>
  <si>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</si>
  <si>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</si>
  <si>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</si>
  <si>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</si>
  <si>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</si>
  <si>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</si>
  <si>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</si>
  <si>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</si>
  <si>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</si>
  <si>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</si>
  <si>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</si>
  <si>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</si>
  <si>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</si>
  <si>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</si>
  <si>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</si>
  <si>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</si>
  <si>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</si>
  <si>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</si>
  <si>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</si>
  <si>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</si>
  <si>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</si>
  <si>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</si>
  <si>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</si>
  <si>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</si>
  <si>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</si>
  <si>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</si>
  <si>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</si>
  <si>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</si>
  <si>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</si>
  <si>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</si>
  <si>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</si>
  <si>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</si>
  <si>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</si>
  <si>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</si>
  <si>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</si>
  <si>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</si>
  <si>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</si>
  <si>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</si>
  <si>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</si>
  <si>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</si>
  <si>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</si>
  <si>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</si>
  <si>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</si>
  <si>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</si>
  <si>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</si>
  <si>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</si>
  <si>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</si>
  <si>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</si>
  <si>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</si>
  <si>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</si>
  <si>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</si>
  <si>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</si>
  <si>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</si>
  <si>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</si>
  <si>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</si>
  <si>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</si>
  <si>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</si>
  <si>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</si>
  <si>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</si>
  <si>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</si>
  <si>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</si>
  <si>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</si>
  <si>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</si>
  <si>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</si>
  <si>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</si>
  <si>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</si>
  <si>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</si>
  <si>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</si>
  <si>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</si>
  <si>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</si>
  <si>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</si>
  <si>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</si>
  <si>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</si>
  <si>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</si>
  <si>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</si>
  <si>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</si>
  <si>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</si>
  <si>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</si>
  <si>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</si>
  <si>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</si>
  <si>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</si>
  <si>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</si>
  <si>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</si>
  <si>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</si>
  <si>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</si>
  <si>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</si>
  <si>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</si>
  <si>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</si>
  <si>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</si>
  <si>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</si>
  <si>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</si>
  <si>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</si>
  <si>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</si>
  <si>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</si>
  <si>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</si>
  <si>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</si>
  <si>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</si>
  <si>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</si>
  <si>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</si>
  <si>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</si>
  <si>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</si>
  <si>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</si>
  <si>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</si>
  <si>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</si>
  <si>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</si>
  <si>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</si>
  <si>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</si>
  <si>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</si>
  <si>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</si>
  <si>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</si>
  <si>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</si>
  <si>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</si>
  <si>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</si>
  <si>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</si>
  <si>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</si>
  <si>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</si>
  <si>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</si>
  <si>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</si>
  <si>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</si>
  <si>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</si>
  <si>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</si>
  <si>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</si>
  <si>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</si>
  <si>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</si>
  <si>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</si>
  <si>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</si>
  <si>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</si>
  <si>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</si>
  <si>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</si>
  <si>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</si>
  <si>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</si>
  <si>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</si>
  <si>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</si>
  <si>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</si>
  <si>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</si>
  <si>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</si>
  <si>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</si>
  <si>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</si>
  <si>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</si>
  <si>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</si>
  <si>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</si>
  <si>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</si>
  <si>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</si>
  <si>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</si>
  <si>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</si>
  <si>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</si>
  <si>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</si>
  <si>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</si>
  <si>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</si>
  <si>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</si>
  <si>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</si>
  <si>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</si>
  <si>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</si>
  <si>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</si>
  <si>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</si>
  <si>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</si>
  <si>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</si>
  <si>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</si>
  <si>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</si>
  <si>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</si>
  <si>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</si>
  <si>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</si>
  <si>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</si>
  <si>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</si>
  <si>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</si>
  <si>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</si>
  <si>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</si>
  <si>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</si>
  <si>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</si>
  <si>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</si>
  <si>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</si>
  <si>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</si>
  <si>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</si>
  <si>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</si>
  <si>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</si>
  <si>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</si>
  <si>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</si>
  <si>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</si>
  <si>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</si>
  <si>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</si>
  <si>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</si>
  <si>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</si>
  <si>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</si>
  <si>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</si>
  <si>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</si>
  <si>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</si>
  <si>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</si>
  <si>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</si>
  <si>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</si>
  <si>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</si>
  <si>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</si>
  <si>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</si>
  <si>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</si>
  <si>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</si>
  <si>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</si>
  <si>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</si>
  <si>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</si>
  <si>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</si>
  <si>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</si>
  <si>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</si>
  <si>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</si>
  <si>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</si>
  <si>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</si>
  <si>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</si>
  <si>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</si>
  <si>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</si>
  <si>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</si>
  <si>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</si>
  <si>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</si>
  <si>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</si>
  <si>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</si>
  <si>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</si>
  <si>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</si>
  <si>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</si>
  <si>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</si>
  <si>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</si>
  <si>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</si>
  <si>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</si>
  <si>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</si>
  <si>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</si>
  <si>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</si>
  <si>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</si>
  <si>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</si>
  <si>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</si>
  <si>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</si>
  <si>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</si>
  <si>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</si>
  <si>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</si>
  <si>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</si>
  <si>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</si>
  <si>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</si>
  <si>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</si>
  <si>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</si>
  <si>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</si>
  <si>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</si>
  <si>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</si>
  <si>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</si>
  <si>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</si>
  <si>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</si>
  <si>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</si>
  <si>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</si>
  <si>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</si>
  <si>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</si>
  <si>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</si>
  <si>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</si>
  <si>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</si>
  <si>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</si>
  <si>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</si>
  <si>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</si>
  <si>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</si>
  <si>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</si>
  <si>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</si>
  <si>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</si>
  <si>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</si>
  <si>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</si>
  <si>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</si>
  <si>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</si>
  <si>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</si>
  <si>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</si>
  <si>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</si>
  <si>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</si>
  <si>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</si>
  <si>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</si>
  <si>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</si>
  <si>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</si>
  <si>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</si>
  <si>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</si>
  <si>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</si>
  <si>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</si>
  <si>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</si>
  <si>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</si>
  <si>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</si>
  <si>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</si>
  <si>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</si>
  <si>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</si>
  <si>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</si>
  <si>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</si>
  <si>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</si>
  <si>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</si>
  <si>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</si>
  <si>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</si>
  <si>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</si>
  <si>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</si>
  <si>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</si>
  <si>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</si>
  <si>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</si>
  <si>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</si>
  <si>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</si>
  <si>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</si>
  <si>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</si>
  <si>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</si>
  <si>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</si>
  <si>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</si>
  <si>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</si>
  <si>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</si>
  <si>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</si>
  <si>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</si>
  <si>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</si>
  <si>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</si>
  <si>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</si>
  <si>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</si>
  <si>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</si>
  <si>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</si>
  <si>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</si>
  <si>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</si>
  <si>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</si>
  <si>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</si>
  <si>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</si>
  <si>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</si>
  <si>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</si>
  <si>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</si>
  <si>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</si>
  <si>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</si>
  <si>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</si>
  <si>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</si>
  <si>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</si>
  <si>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</si>
  <si>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</si>
  <si>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</si>
  <si>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</si>
  <si>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</si>
  <si>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</si>
  <si>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</si>
  <si>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</si>
  <si>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</si>
  <si>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</si>
  <si>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</si>
  <si>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</si>
  <si>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</si>
  <si>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</si>
  <si>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</si>
  <si>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</si>
  <si>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</si>
  <si>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</si>
  <si>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</si>
  <si>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</si>
  <si>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</si>
  <si>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</si>
  <si>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</si>
  <si>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</si>
  <si>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</si>
  <si>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</si>
  <si>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</si>
  <si>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</si>
  <si>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</si>
  <si>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</si>
  <si>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</si>
  <si>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</si>
  <si>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</si>
  <si>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</si>
  <si>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</si>
  <si>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</si>
  <si>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</si>
  <si>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</si>
  <si>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</si>
  <si>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</si>
  <si>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</si>
  <si>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</si>
  <si>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</si>
  <si>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</si>
  <si>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</si>
  <si>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</si>
  <si>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</si>
  <si>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</si>
  <si>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</si>
  <si>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</si>
  <si>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</si>
  <si>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</si>
  <si>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</si>
  <si>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</si>
  <si>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</si>
  <si>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</si>
  <si>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</si>
  <si>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</si>
  <si>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</si>
  <si>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</si>
  <si>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</si>
  <si>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</si>
  <si>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</si>
  <si>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</si>
  <si>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</si>
  <si>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</si>
  <si>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</si>
  <si>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</si>
  <si>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</si>
  <si>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</si>
  <si>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</si>
  <si>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</si>
  <si>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</si>
  <si>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</si>
  <si>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</si>
  <si>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</si>
  <si>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</si>
  <si>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</si>
  <si>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</si>
  <si>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</si>
  <si>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</si>
  <si>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</si>
  <si>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</si>
  <si>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</si>
  <si>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</si>
  <si>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</si>
  <si>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</si>
  <si>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</si>
  <si>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</si>
  <si>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</si>
  <si>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</si>
  <si>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</si>
  <si>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</si>
  <si>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</si>
  <si>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</si>
  <si>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</si>
  <si>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</si>
  <si>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</si>
  <si>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</si>
  <si>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</si>
  <si>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</si>
  <si>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</si>
  <si>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</si>
  <si>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</si>
  <si>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</si>
  <si>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</si>
  <si>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</si>
  <si>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</si>
  <si>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</si>
  <si>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</si>
  <si>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</si>
  <si>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</si>
  <si>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</si>
  <si>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</si>
  <si>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</si>
  <si>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</si>
  <si>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</si>
  <si>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</si>
  <si>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</si>
  <si>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</si>
  <si>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</si>
  <si>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</si>
  <si>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</si>
  <si>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</si>
  <si>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</si>
  <si>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</si>
  <si>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</si>
  <si>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</si>
  <si>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</si>
  <si>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</si>
  <si>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</si>
  <si>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</si>
  <si>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</si>
  <si>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</si>
  <si>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</si>
  <si>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</si>
  <si>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</si>
  <si>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</si>
  <si>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</si>
  <si>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</si>
  <si>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</si>
  <si>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</si>
  <si>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</si>
  <si>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</si>
  <si>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</si>
  <si>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</si>
  <si>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</si>
  <si>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</si>
  <si>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</si>
  <si>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</si>
  <si>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</si>
  <si>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</si>
  <si>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</si>
  <si>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</si>
  <si>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</si>
  <si>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</si>
  <si>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</si>
  <si>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</si>
  <si>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</si>
  <si>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</si>
  <si>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</si>
  <si>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</si>
  <si>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</si>
  <si>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</si>
  <si>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</si>
  <si>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</si>
  <si>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</si>
  <si>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</si>
  <si>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</si>
  <si>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</si>
  <si>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</si>
  <si>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</si>
  <si>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</si>
  <si>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</si>
  <si>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</si>
  <si>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</si>
  <si>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</si>
  <si>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</si>
  <si>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</si>
  <si>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</si>
  <si>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</si>
  <si>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</si>
  <si>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</si>
  <si>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</si>
  <si>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</si>
  <si>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</si>
  <si>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</si>
  <si>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</si>
  <si>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</si>
  <si>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</si>
  <si>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</si>
  <si>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</si>
  <si>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</si>
  <si>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</si>
  <si>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</si>
  <si>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</si>
  <si>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</si>
  <si>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</si>
  <si>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</si>
  <si>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</si>
  <si>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</si>
  <si>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</si>
  <si>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</si>
  <si>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</si>
  <si>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</si>
  <si>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</si>
  <si>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</si>
  <si>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</si>
  <si>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</si>
  <si>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</si>
  <si>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</si>
  <si>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</si>
  <si>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</si>
  <si>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</si>
  <si>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</si>
  <si>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</si>
  <si>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</si>
  <si>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</si>
  <si>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</si>
  <si>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</si>
  <si>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</si>
  <si>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</si>
  <si>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</si>
  <si>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</si>
  <si>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</si>
  <si>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</si>
  <si>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</si>
  <si>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</si>
  <si>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</si>
  <si>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</si>
  <si>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</si>
  <si>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</si>
  <si>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</si>
  <si>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</si>
  <si>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</si>
  <si>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</si>
  <si>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</si>
  <si>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</si>
  <si>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</si>
  <si>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</si>
  <si>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</si>
  <si>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</si>
  <si>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</si>
  <si>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</si>
  <si>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</si>
  <si>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</si>
  <si>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</si>
  <si>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</si>
  <si>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</si>
  <si>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</si>
  <si>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</si>
  <si>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</si>
  <si>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</si>
  <si>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</si>
  <si>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</si>
  <si>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</si>
  <si>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</si>
  <si>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</si>
  <si>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</si>
  <si>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</si>
  <si>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</si>
  <si>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</si>
  <si>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</si>
  <si>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</si>
  <si>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</si>
  <si>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</si>
  <si>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</si>
  <si>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</si>
  <si>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</si>
  <si>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</si>
  <si>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</si>
  <si>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</si>
  <si>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</si>
  <si>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</si>
  <si>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</si>
  <si>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</si>
  <si>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</si>
  <si>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</si>
  <si>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</si>
  <si>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</si>
  <si>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</si>
  <si>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</si>
  <si>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</si>
  <si>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</si>
  <si>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</si>
  <si>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</si>
  <si>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</si>
  <si>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</si>
  <si>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</si>
  <si>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</si>
  <si>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</si>
  <si>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</si>
  <si>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</si>
  <si>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</si>
  <si>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</si>
  <si>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</si>
  <si>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</si>
  <si>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</si>
  <si>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</si>
  <si>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</si>
  <si>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</si>
  <si>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</si>
  <si>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</si>
  <si>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</si>
  <si>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</si>
  <si>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</si>
  <si>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</si>
  <si>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</si>
  <si>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</si>
  <si>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</si>
  <si>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</si>
  <si>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</si>
  <si>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</si>
  <si>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</si>
  <si>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</si>
  <si>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</si>
  <si>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</si>
  <si>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</si>
  <si>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</si>
  <si>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</si>
  <si>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</si>
  <si>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</si>
  <si>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</si>
  <si>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</si>
  <si>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</si>
  <si>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</si>
  <si>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</si>
  <si>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</si>
  <si>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</si>
  <si>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</si>
  <si>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</si>
  <si>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</si>
  <si>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</si>
  <si>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</si>
  <si>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</si>
  <si>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</si>
  <si>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</si>
  <si>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</si>
  <si>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</si>
  <si>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</si>
  <si>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</si>
  <si>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</si>
  <si>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</si>
  <si>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</si>
  <si>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</si>
  <si>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</si>
  <si>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</si>
  <si>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</si>
  <si>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</si>
  <si>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</si>
  <si>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</si>
  <si>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</si>
  <si>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</si>
  <si>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</si>
  <si>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</si>
  <si>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</si>
  <si>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</si>
  <si>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</si>
  <si>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</si>
  <si>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</si>
  <si>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</si>
  <si>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</si>
  <si>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</si>
  <si>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</si>
  <si>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</si>
  <si>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</si>
  <si>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</si>
  <si>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</si>
  <si>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</si>
  <si>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</si>
  <si>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</si>
  <si>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</si>
  <si>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</si>
  <si>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</si>
  <si>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</si>
  <si>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</si>
  <si>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</si>
  <si>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</si>
  <si>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</si>
  <si>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</si>
  <si>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</si>
  <si>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</si>
  <si>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</si>
  <si>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</si>
  <si>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</si>
  <si>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</si>
  <si>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</si>
  <si>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</si>
  <si>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</si>
  <si>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</si>
  <si>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</si>
  <si>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</si>
  <si>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</si>
  <si>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</si>
  <si>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</si>
  <si>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</si>
  <si>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</si>
  <si>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</si>
  <si>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</si>
  <si>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</si>
  <si>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</si>
  <si>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</si>
  <si>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</si>
  <si>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</si>
  <si>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</si>
  <si>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</si>
  <si>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</si>
  <si>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</si>
  <si>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</si>
  <si>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</si>
  <si>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</si>
  <si>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</si>
  <si>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</si>
  <si>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</si>
  <si>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</si>
  <si>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</si>
  <si>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</si>
  <si>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</si>
  <si>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</si>
  <si>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</si>
  <si>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</si>
  <si>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</si>
  <si>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</si>
  <si>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</si>
  <si>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</si>
  <si>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</si>
  <si>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</si>
  <si>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</si>
  <si>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</si>
  <si>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</si>
  <si>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</si>
  <si>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</si>
  <si>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</si>
  <si>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</si>
  <si>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</si>
  <si>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</si>
  <si>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</si>
  <si>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</si>
  <si>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</si>
  <si>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</si>
  <si>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</si>
  <si>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</si>
  <si>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</si>
  <si>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</si>
  <si>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</si>
  <si>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</si>
  <si>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</si>
  <si>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</si>
  <si>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</si>
  <si>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</si>
  <si>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</si>
  <si>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</si>
  <si>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</si>
  <si>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</si>
  <si>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</si>
  <si>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</si>
  <si>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</si>
  <si>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</si>
  <si>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</si>
  <si>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</si>
  <si>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</si>
  <si>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</si>
  <si>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</si>
  <si>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</si>
  <si>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</si>
  <si>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</si>
  <si>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</si>
  <si>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</si>
  <si>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</si>
  <si>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</si>
  <si>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</si>
  <si>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</si>
  <si>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</si>
  <si>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</si>
  <si>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</si>
  <si>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</si>
  <si>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</si>
  <si>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</si>
  <si>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</si>
  <si>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</si>
  <si>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</si>
  <si>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</si>
  <si>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</si>
  <si>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</si>
  <si>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</si>
  <si>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</si>
  <si>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</si>
  <si>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</si>
  <si>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</si>
  <si>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</si>
  <si>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</si>
  <si>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</si>
  <si>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</si>
  <si>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</si>
  <si>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</si>
  <si>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</si>
  <si>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</si>
  <si>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</si>
  <si>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</si>
  <si>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</si>
  <si>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</si>
  <si>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</si>
  <si>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</si>
  <si>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</si>
  <si>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</si>
  <si>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</si>
  <si>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</si>
  <si>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</si>
  <si>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</si>
  <si>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</si>
  <si>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</si>
  <si>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</si>
  <si>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</si>
  <si>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</si>
  <si>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</si>
  <si>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</si>
  <si>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</si>
  <si>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</si>
  <si>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</si>
  <si>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</si>
  <si>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</si>
  <si>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</si>
  <si>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</si>
  <si>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</si>
  <si>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</si>
  <si>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</si>
  <si>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</si>
  <si>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</si>
  <si>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</si>
  <si>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</si>
  <si>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</si>
  <si>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</si>
  <si>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</si>
  <si>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</si>
  <si>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</si>
  <si>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</si>
  <si>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</si>
  <si>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</si>
  <si>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</si>
  <si>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</si>
  <si>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</si>
  <si>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</si>
  <si>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</si>
  <si>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</si>
  <si>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</si>
  <si>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</si>
  <si>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</si>
  <si>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</si>
  <si>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</si>
  <si>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</si>
  <si>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</si>
  <si>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</si>
  <si>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</si>
  <si>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</si>
  <si>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</si>
  <si>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</si>
  <si>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</si>
  <si>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</si>
  <si>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</si>
  <si>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</si>
  <si>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</si>
  <si>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</si>
  <si>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</si>
  <si>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</si>
  <si>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</si>
  <si>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</si>
  <si>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</si>
  <si>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</si>
  <si>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</si>
  <si>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</si>
  <si>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</si>
  <si>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</si>
  <si>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</si>
  <si>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</si>
  <si>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</si>
  <si>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</si>
  <si>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</si>
  <si>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</si>
  <si>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</si>
  <si>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</si>
  <si>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</si>
  <si>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</si>
  <si>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</si>
  <si>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</si>
  <si>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</si>
  <si>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</si>
  <si>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</si>
  <si>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</si>
  <si>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</si>
  <si>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</si>
  <si>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</si>
  <si>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</si>
  <si>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</si>
  <si>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</si>
  <si>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</si>
  <si>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</si>
  <si>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</si>
  <si>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</si>
  <si>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</si>
  <si>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</si>
  <si>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</si>
  <si>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</si>
  <si>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</si>
  <si>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</si>
  <si>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</si>
  <si>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</si>
  <si>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</si>
  <si>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</si>
  <si>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</si>
  <si>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</si>
  <si>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</si>
  <si>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</si>
  <si>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</si>
  <si>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</si>
  <si>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</si>
  <si>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</si>
  <si>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</si>
  <si>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</si>
  <si>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</si>
  <si>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</si>
  <si>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</si>
  <si>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</si>
  <si>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</si>
  <si>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</si>
  <si>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</si>
  <si>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</si>
  <si>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</si>
  <si>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</si>
  <si>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</si>
  <si>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</si>
  <si>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</si>
  <si>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</si>
  <si>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</si>
  <si>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</si>
  <si>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</si>
  <si>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</si>
  <si>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</si>
  <si>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</si>
  <si>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</si>
  <si>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</si>
  <si>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</si>
  <si>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</si>
  <si>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</si>
  <si>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</si>
  <si>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</si>
  <si>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</si>
  <si>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</si>
  <si>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</si>
  <si>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</si>
  <si>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</si>
  <si>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</si>
  <si>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</si>
  <si>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</si>
  <si>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</si>
  <si>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</si>
  <si>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</si>
  <si>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</si>
  <si>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</si>
  <si>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</si>
  <si>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</si>
  <si>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</si>
  <si>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</si>
  <si>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</si>
  <si>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</si>
  <si>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</si>
  <si>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</si>
  <si>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</si>
  <si>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</si>
  <si>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</si>
  <si>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</si>
  <si>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</si>
  <si>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</si>
  <si>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</si>
  <si>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</si>
  <si>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</si>
  <si>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</si>
  <si>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</si>
  <si>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</si>
  <si>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</si>
  <si>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</si>
  <si>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</si>
  <si>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</si>
  <si>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</si>
  <si>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</si>
  <si>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</si>
  <si>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</si>
  <si>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</si>
  <si>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</si>
  <si>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</si>
  <si>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</si>
  <si>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</si>
  <si>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</si>
  <si>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</si>
  <si>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</si>
  <si>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</si>
  <si>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</si>
  <si>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</si>
  <si>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</si>
  <si>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</si>
  <si>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</si>
  <si>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</si>
  <si>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</si>
  <si>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</si>
  <si>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</si>
  <si>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</si>
  <si>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</si>
  <si>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</si>
  <si>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</si>
  <si>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</si>
  <si>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</si>
  <si>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</si>
  <si>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</si>
  <si>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</si>
  <si>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</si>
  <si>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</si>
  <si>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</si>
  <si>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</si>
  <si>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</si>
  <si>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</si>
  <si>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</si>
  <si>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</si>
  <si>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</si>
  <si>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</si>
  <si>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</si>
  <si>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</si>
  <si>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</si>
  <si>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</si>
  <si>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</si>
  <si>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</si>
  <si>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</si>
  <si>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</si>
  <si>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</si>
  <si>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</si>
  <si>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</si>
  <si>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</si>
  <si>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</si>
  <si>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</si>
  <si>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</si>
  <si>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</si>
  <si>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</si>
  <si>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</si>
  <si>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</si>
  <si>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</si>
  <si>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</si>
  <si>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</si>
  <si>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</si>
  <si>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</si>
  <si>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</si>
  <si>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</si>
  <si>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</si>
  <si>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</si>
  <si>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</si>
  <si>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</si>
  <si>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</si>
  <si>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</si>
  <si>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</si>
  <si>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</si>
  <si>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</si>
  <si>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</si>
  <si>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</si>
  <si>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</si>
  <si>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</si>
  <si>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</si>
  <si>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</si>
  <si>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</si>
  <si>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</si>
  <si>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</si>
  <si>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</si>
  <si>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</si>
  <si>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</si>
  <si>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</si>
  <si>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</si>
  <si>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</si>
  <si>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</si>
  <si>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</si>
  <si>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</si>
  <si>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</si>
  <si>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</si>
  <si>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</si>
  <si>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</si>
  <si>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</si>
  <si>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</si>
  <si>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</si>
  <si>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</si>
  <si>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</si>
  <si>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</si>
  <si>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</si>
  <si>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</si>
  <si>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</si>
  <si>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</si>
  <si>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</si>
  <si>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</si>
  <si>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</si>
  <si>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</si>
  <si>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</si>
  <si>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</si>
  <si>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</si>
  <si>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</si>
  <si>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</si>
  <si>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</si>
  <si>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</si>
  <si>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</si>
  <si>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</si>
  <si>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</si>
  <si>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</si>
  <si>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</si>
  <si>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</si>
  <si>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</si>
  <si>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</si>
  <si>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</si>
  <si>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</si>
  <si>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</si>
  <si>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</si>
  <si>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</si>
  <si>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</si>
  <si>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</si>
  <si>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</si>
  <si>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</si>
  <si>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</si>
  <si>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</si>
  <si>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</si>
  <si>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</si>
  <si>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</si>
  <si>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</si>
  <si>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</si>
  <si>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</si>
  <si>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</si>
  <si>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</si>
  <si>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</si>
  <si>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</si>
  <si>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</si>
  <si>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</si>
  <si>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</si>
  <si>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</si>
  <si>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</si>
  <si>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</si>
  <si>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</si>
  <si>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</si>
  <si>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</si>
  <si>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</si>
  <si>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</si>
  <si>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</si>
  <si>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</si>
  <si>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</si>
  <si>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</si>
  <si>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</si>
  <si>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</si>
  <si>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</si>
  <si>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</si>
  <si>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</si>
  <si>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</si>
  <si>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</si>
  <si>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</si>
  <si>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</si>
  <si>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</si>
  <si>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</si>
  <si>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</si>
  <si>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</si>
  <si>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</si>
  <si>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</si>
  <si>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</si>
  <si>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</si>
  <si>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</si>
  <si>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</si>
  <si>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</si>
  <si>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</si>
  <si>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</si>
  <si>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</si>
  <si>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</si>
  <si>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</si>
  <si>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</si>
  <si>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</si>
  <si>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</si>
  <si>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</si>
  <si>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</si>
  <si>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</si>
  <si>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</si>
  <si>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</si>
  <si>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</si>
  <si>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</si>
  <si>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</si>
  <si>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</si>
  <si>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</si>
  <si>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</si>
  <si>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</si>
  <si>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</si>
  <si>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</si>
  <si>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</si>
  <si>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</si>
  <si>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</si>
  <si>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</si>
  <si>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</si>
  <si>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</si>
  <si>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</si>
  <si>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</si>
  <si>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</si>
  <si>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</si>
  <si>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</si>
  <si>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</si>
  <si>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</si>
  <si>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</si>
  <si>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</si>
  <si>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</si>
  <si>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</si>
  <si>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</si>
  <si>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</si>
  <si>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</si>
  <si>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</si>
  <si>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</si>
  <si>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</si>
  <si>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</si>
  <si>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</si>
  <si>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</si>
  <si>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</si>
  <si>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</si>
  <si>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</si>
  <si>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</si>
  <si>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</si>
  <si>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</si>
  <si>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</si>
  <si>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</si>
  <si>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</si>
  <si>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</si>
  <si>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</si>
  <si>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</si>
  <si>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</si>
  <si>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</si>
  <si>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</si>
  <si>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</si>
  <si>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</si>
  <si>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</si>
  <si>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</si>
  <si>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</si>
  <si>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</si>
  <si>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</si>
  <si>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</si>
  <si>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</si>
  <si>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</si>
  <si>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</si>
  <si>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</si>
  <si>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</si>
  <si>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</si>
  <si>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</si>
  <si>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</si>
  <si>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</si>
  <si>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</si>
  <si>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</si>
  <si>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</si>
  <si>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</si>
  <si>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</si>
  <si>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</si>
  <si>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</si>
  <si>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</si>
  <si>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</si>
  <si>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</si>
  <si>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</si>
  <si>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</si>
  <si>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</si>
  <si>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</si>
  <si>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</si>
  <si>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</si>
  <si>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</si>
  <si>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</si>
  <si>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</si>
  <si>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</si>
  <si>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</si>
  <si>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</si>
  <si>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</si>
  <si>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</si>
  <si>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</si>
  <si>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</si>
  <si>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</si>
  <si>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</si>
  <si>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</si>
  <si>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</si>
  <si>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</si>
  <si>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</si>
  <si>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</si>
  <si>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</si>
  <si>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</si>
  <si>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</si>
  <si>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</si>
  <si>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</si>
  <si>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</si>
  <si>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</si>
  <si>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</si>
  <si>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</si>
  <si>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</si>
  <si>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</si>
  <si>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</si>
  <si>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</si>
  <si>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</si>
  <si>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</si>
  <si>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</si>
  <si>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</si>
  <si>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</si>
  <si>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</si>
  <si>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</si>
  <si>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</si>
  <si>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</si>
  <si>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</si>
  <si>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</si>
  <si>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</si>
  <si>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</si>
  <si>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</si>
  <si>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</si>
  <si>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</si>
  <si>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</si>
  <si>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</si>
  <si>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</si>
  <si>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</si>
  <si>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</si>
  <si>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</si>
  <si>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</si>
  <si>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</si>
  <si>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</si>
  <si>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</si>
  <si>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</si>
  <si>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</si>
  <si>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</si>
  <si>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</si>
  <si>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</si>
  <si>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</si>
  <si>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</si>
  <si>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</si>
  <si>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</si>
  <si>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</si>
  <si>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</si>
  <si>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</si>
  <si>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</si>
  <si>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</si>
  <si>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</si>
  <si>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</si>
  <si>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</si>
  <si>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</si>
  <si>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</si>
  <si>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</si>
  <si>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</si>
  <si>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</si>
  <si>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</si>
  <si>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</si>
  <si>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</si>
  <si>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</si>
  <si>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</si>
  <si>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</si>
  <si>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</si>
  <si>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</si>
  <si>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</si>
  <si>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</si>
  <si>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</si>
  <si>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</si>
  <si>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</si>
  <si>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</si>
  <si>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</si>
  <si>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</si>
  <si>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</si>
  <si>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</si>
  <si>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</si>
  <si>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</si>
  <si>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</si>
  <si>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</si>
  <si>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</si>
  <si>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</si>
  <si>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</si>
  <si>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</si>
  <si>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</si>
  <si>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</si>
  <si>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</si>
  <si>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</si>
  <si>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</si>
  <si>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</si>
  <si>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</si>
  <si>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</si>
  <si>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</si>
  <si>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</si>
  <si>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</si>
  <si>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</si>
  <si>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</si>
  <si>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</si>
  <si>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</si>
  <si>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</si>
  <si>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</si>
  <si>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</si>
  <si>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</si>
  <si>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</si>
  <si>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</si>
  <si>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</si>
  <si>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</si>
  <si>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</si>
  <si>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</si>
  <si>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</si>
  <si>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</si>
  <si>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</si>
  <si>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</si>
  <si>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</si>
  <si>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</si>
  <si>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</si>
  <si>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</si>
  <si>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</si>
  <si>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</si>
  <si>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</si>
  <si>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</si>
  <si>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</si>
  <si>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</si>
  <si>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</si>
  <si>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</si>
  <si>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</si>
  <si>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</si>
  <si>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</si>
  <si>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</si>
  <si>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</si>
  <si>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</si>
  <si>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</si>
  <si>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</si>
  <si>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</si>
  <si>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</si>
  <si>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</si>
  <si>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</si>
  <si>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</si>
  <si>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</si>
  <si>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</si>
  <si>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</si>
  <si>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</si>
  <si>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</si>
  <si>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</si>
  <si>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</si>
  <si>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</si>
  <si>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</si>
  <si>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</si>
  <si>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</si>
  <si>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</si>
  <si>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</si>
  <si>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</si>
  <si>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</si>
  <si>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</si>
  <si>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</si>
  <si>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</si>
  <si>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</si>
  <si>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</si>
  <si>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</si>
  <si>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</si>
  <si>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</si>
  <si>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</si>
  <si>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</si>
  <si>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</si>
  <si>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</si>
  <si>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</si>
  <si>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</si>
  <si>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</si>
  <si>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</si>
  <si>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</si>
  <si>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</si>
  <si>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</si>
  <si>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</si>
  <si>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</si>
  <si>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</si>
  <si>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</si>
  <si>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</si>
  <si>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</si>
  <si>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</si>
  <si>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</si>
  <si>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</si>
  <si>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</si>
  <si>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</si>
  <si>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</si>
  <si>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</si>
  <si>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</si>
  <si>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</si>
  <si>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</si>
  <si>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</si>
  <si>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</si>
  <si>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</si>
  <si>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</si>
  <si>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</si>
  <si>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</si>
  <si>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</si>
  <si>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</si>
  <si>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</si>
  <si>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</si>
  <si>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</si>
  <si>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</si>
  <si>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</si>
  <si>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</si>
  <si>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</si>
  <si>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</si>
  <si>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</si>
  <si>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</si>
  <si>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</si>
  <si>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</si>
  <si>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</si>
  <si>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</si>
  <si>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</si>
  <si>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</si>
  <si>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</si>
  <si>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</si>
  <si>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</si>
  <si>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</si>
  <si>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</si>
  <si>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</si>
  <si>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</si>
  <si>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</si>
  <si>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</si>
  <si>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</si>
  <si>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</si>
  <si>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</si>
  <si>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</si>
  <si>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</si>
  <si>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</si>
  <si>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</si>
  <si>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</si>
  <si>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</si>
  <si>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</si>
  <si>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</si>
  <si>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</si>
  <si>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</si>
  <si>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</si>
  <si>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</si>
  <si>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</si>
  <si>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</si>
  <si>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</si>
  <si>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</si>
  <si>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</si>
  <si>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</si>
  <si>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</si>
  <si>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</si>
  <si>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</si>
  <si>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</si>
  <si>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</si>
  <si>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</si>
  <si>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</si>
  <si>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</si>
  <si>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</si>
  <si>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</si>
  <si>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</si>
  <si>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</si>
  <si>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</si>
  <si>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</si>
  <si>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</si>
  <si>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</si>
  <si>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</si>
  <si>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</si>
  <si>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</si>
  <si>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</si>
  <si>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</si>
  <si>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</si>
  <si>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</si>
  <si>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</si>
  <si>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</si>
  <si>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</si>
  <si>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</si>
  <si>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</si>
  <si>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</si>
  <si>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</si>
  <si>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</si>
  <si>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</si>
  <si>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</si>
  <si>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</si>
  <si>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</si>
  <si>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</si>
  <si>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</si>
  <si>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</si>
  <si>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</si>
  <si>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</si>
  <si>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</si>
  <si>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</si>
  <si>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</si>
  <si>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</si>
  <si>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</si>
  <si>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</si>
  <si>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</si>
  <si>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</si>
  <si>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</si>
  <si>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</si>
  <si>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</si>
  <si>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</si>
  <si>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</si>
  <si>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</si>
  <si>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</si>
  <si>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</si>
  <si>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</si>
  <si>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</si>
  <si>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</si>
  <si>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</si>
  <si>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</si>
  <si>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</si>
  <si>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</si>
  <si>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</si>
  <si>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</si>
  <si>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</si>
  <si>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</si>
  <si>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</si>
  <si>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</si>
  <si>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</si>
  <si>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</si>
  <si>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</si>
  <si>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</si>
  <si>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</si>
  <si>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</si>
  <si>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</si>
  <si>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</si>
  <si>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</si>
  <si>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</si>
  <si>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</si>
  <si>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</si>
  <si>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</si>
  <si>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</si>
  <si>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</si>
  <si>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</si>
  <si>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</si>
  <si>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</si>
  <si>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</si>
  <si>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</si>
  <si>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</si>
  <si>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</si>
  <si>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</si>
  <si>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</si>
  <si>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</si>
  <si>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</si>
  <si>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</si>
  <si>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</si>
  <si>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</si>
  <si>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</si>
  <si>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</si>
  <si>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</si>
  <si>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</si>
  <si>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</si>
  <si>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</si>
  <si>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</si>
  <si>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</si>
  <si>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</si>
  <si>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</si>
  <si>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</si>
  <si>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</si>
  <si>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</si>
  <si>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</si>
  <si>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</si>
  <si>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</si>
  <si>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</si>
  <si>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</si>
  <si>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</si>
  <si>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</si>
  <si>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</si>
  <si>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</si>
  <si>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</si>
  <si>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</si>
  <si>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</si>
  <si>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</si>
  <si>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</si>
  <si>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</si>
  <si>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</si>
  <si>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</si>
  <si>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</si>
  <si>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</si>
  <si>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</si>
  <si>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</si>
  <si>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</si>
  <si>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</si>
  <si>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</si>
  <si>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</si>
  <si>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</si>
  <si>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</si>
  <si>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</si>
  <si>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</si>
  <si>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</si>
  <si>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</si>
  <si>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</si>
  <si>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</si>
  <si>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</si>
  <si>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</si>
  <si>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</si>
  <si>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</si>
  <si>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</si>
  <si>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</si>
  <si>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</si>
  <si>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</si>
  <si>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</si>
  <si>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</si>
  <si>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</si>
  <si>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</si>
  <si>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</si>
  <si>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</si>
  <si>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</si>
  <si>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</si>
  <si>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</si>
  <si>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</si>
  <si>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</si>
  <si>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</si>
  <si>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</si>
  <si>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</si>
  <si>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</si>
  <si>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</si>
  <si>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</si>
  <si>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</si>
  <si>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</si>
  <si>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</si>
  <si>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</si>
  <si>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</si>
  <si>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</si>
  <si>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</si>
  <si>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</si>
  <si>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</si>
  <si>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</si>
  <si>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</si>
  <si>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</si>
  <si>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</si>
  <si>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</si>
  <si>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</si>
  <si>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</si>
  <si>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</si>
  <si>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</si>
  <si>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</si>
  <si>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</si>
  <si>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</si>
  <si>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</si>
  <si>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</si>
  <si>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</si>
  <si>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</si>
  <si>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</si>
  <si>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</si>
  <si>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</si>
  <si>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</si>
  <si>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</si>
  <si>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</si>
  <si>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</si>
  <si>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</si>
  <si>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</si>
  <si>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</si>
  <si>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</si>
  <si>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</si>
  <si>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</si>
  <si>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</si>
  <si>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</si>
  <si>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</si>
  <si>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</si>
  <si>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</si>
  <si>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</si>
  <si>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</si>
  <si>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</si>
  <si>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</si>
  <si>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</si>
  <si>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</si>
  <si>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</si>
  <si>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</si>
  <si>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</si>
  <si>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</si>
  <si>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</si>
  <si>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</si>
  <si>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</si>
  <si>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</si>
  <si>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</si>
  <si>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</si>
  <si>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</si>
  <si>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</si>
  <si>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</si>
  <si>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</si>
  <si>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</si>
  <si>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</si>
  <si>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</si>
  <si>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</si>
  <si>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</si>
  <si>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</si>
  <si>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</si>
  <si>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</si>
  <si>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</si>
  <si>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</si>
  <si>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</si>
  <si>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</si>
  <si>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</si>
  <si>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</si>
  <si>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</si>
  <si>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</si>
  <si>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</si>
  <si>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</si>
  <si>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</si>
  <si>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</si>
  <si>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</si>
  <si>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</si>
  <si>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</si>
  <si>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</si>
  <si>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</si>
  <si>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</si>
  <si>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</si>
  <si>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</si>
  <si>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</si>
  <si>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</si>
  <si>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</si>
  <si>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</si>
  <si>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</si>
  <si>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</si>
  <si>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</si>
  <si>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</si>
  <si>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</si>
  <si>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</si>
  <si>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</si>
  <si>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</si>
  <si>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</si>
  <si>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</si>
  <si>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</si>
  <si>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</si>
  <si>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</si>
  <si>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</si>
  <si>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</si>
  <si>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</si>
  <si>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</si>
  <si>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</si>
  <si>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</si>
  <si>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</si>
  <si>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</si>
  <si>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</si>
  <si>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</si>
  <si>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</si>
  <si>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</si>
  <si>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</si>
  <si>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</si>
  <si>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</si>
  <si>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</si>
  <si>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</si>
  <si>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</si>
  <si>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</si>
  <si>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</si>
  <si>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</si>
  <si>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</si>
  <si>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</si>
  <si>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</si>
  <si>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</si>
  <si>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</si>
  <si>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</si>
  <si>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</si>
  <si>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</si>
  <si>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</si>
  <si>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</si>
  <si>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</si>
  <si>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</si>
  <si>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</si>
  <si>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</si>
  <si>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</si>
  <si>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</si>
  <si>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</si>
  <si>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</si>
  <si>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</si>
  <si>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</si>
  <si>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</si>
  <si>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</si>
  <si>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</si>
  <si>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</si>
  <si>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</si>
  <si>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</si>
  <si>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</si>
  <si>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</si>
  <si>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</si>
  <si>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</si>
  <si>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</si>
  <si>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</si>
  <si>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</si>
  <si>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</si>
  <si>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</si>
  <si>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</si>
  <si>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</si>
  <si>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</si>
  <si>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</si>
  <si>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</si>
  <si>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</si>
  <si>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</si>
  <si>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</si>
  <si>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</si>
  <si>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</si>
  <si>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</si>
  <si>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</si>
  <si>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</si>
  <si>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</si>
  <si>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</si>
  <si>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</si>
  <si>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</si>
  <si>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</si>
  <si>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</si>
  <si>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</si>
  <si>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</si>
  <si>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</si>
  <si>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</si>
  <si>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</si>
  <si>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</si>
  <si>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</si>
  <si>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</si>
  <si>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</si>
  <si>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</si>
  <si>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</si>
  <si>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</si>
  <si>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</si>
  <si>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</si>
  <si>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</si>
  <si>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</si>
  <si>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</si>
  <si>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</si>
  <si>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</si>
  <si>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</si>
  <si>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</si>
  <si>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</si>
  <si>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</si>
  <si>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</si>
  <si>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</si>
  <si>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</si>
  <si>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</si>
  <si>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</si>
  <si>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</si>
  <si>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</si>
  <si>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</si>
  <si>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</si>
  <si>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</si>
  <si>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</si>
  <si>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</si>
  <si>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</si>
  <si>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</si>
  <si>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</si>
  <si>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</si>
  <si>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</si>
  <si>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</si>
  <si>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</si>
  <si>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</si>
  <si>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</si>
  <si>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</si>
  <si>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</si>
  <si>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</si>
  <si>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</si>
  <si>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</si>
  <si>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</si>
  <si>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</si>
  <si>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</si>
  <si>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</si>
  <si>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</si>
  <si>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</si>
  <si>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</si>
  <si>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</si>
  <si>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</si>
  <si>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</si>
  <si>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</si>
  <si>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</si>
  <si>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</si>
  <si>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</si>
  <si>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</si>
  <si>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</si>
  <si>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</si>
  <si>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</si>
  <si>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</si>
  <si>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</si>
  <si>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</si>
  <si>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</si>
  <si>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</si>
  <si>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</si>
  <si>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</si>
  <si>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</si>
  <si>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</si>
  <si>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</si>
  <si>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</si>
  <si>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</si>
  <si>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</si>
  <si>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</si>
  <si>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</si>
  <si>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</si>
  <si>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</si>
  <si>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</si>
  <si>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</si>
  <si>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</si>
  <si>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</si>
  <si>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</si>
  <si>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</si>
  <si>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</si>
  <si>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</si>
  <si>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</si>
  <si>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</si>
  <si>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</si>
  <si>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</si>
  <si>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</si>
  <si>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</si>
  <si>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</si>
  <si>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</si>
  <si>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</si>
  <si>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</si>
  <si>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</si>
  <si>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</si>
  <si>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</si>
  <si>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</si>
  <si>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</si>
  <si>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</si>
  <si>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</si>
  <si>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</si>
  <si>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</si>
  <si>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</si>
  <si>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</si>
  <si>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</si>
  <si>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</si>
  <si>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</si>
  <si>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</si>
  <si>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</si>
  <si>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</si>
  <si>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</si>
  <si>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</si>
  <si>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</si>
  <si>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</si>
  <si>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</si>
  <si>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</si>
  <si>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</si>
  <si>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</si>
  <si>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</si>
  <si>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</si>
  <si>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</si>
  <si>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</si>
  <si>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</si>
  <si>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</si>
  <si>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</si>
  <si>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</si>
  <si>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</si>
  <si>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</si>
  <si>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</si>
  <si>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</si>
  <si>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</si>
  <si>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</si>
  <si>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</si>
  <si>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</si>
  <si>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</si>
  <si>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</si>
  <si>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</si>
  <si>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</si>
  <si>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</si>
  <si>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</si>
  <si>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</si>
  <si>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</si>
  <si>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</si>
  <si>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</si>
  <si>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</si>
  <si>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</si>
  <si>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</si>
  <si>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</si>
  <si>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</si>
  <si>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</si>
  <si>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</si>
  <si>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</si>
  <si>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</si>
  <si>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</si>
  <si>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</si>
  <si>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</si>
  <si>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</si>
  <si>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</si>
  <si>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</si>
  <si>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</si>
  <si>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</si>
  <si>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</si>
  <si>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</si>
  <si>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</si>
  <si>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</si>
  <si>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</si>
  <si>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</si>
  <si>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</si>
  <si>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</si>
  <si>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</si>
  <si>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</si>
  <si>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</si>
  <si>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</si>
  <si>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</si>
  <si>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</si>
  <si>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</si>
  <si>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</si>
  <si>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</si>
  <si>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</si>
  <si>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</si>
  <si>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</si>
  <si>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</si>
  <si>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</si>
  <si>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</si>
  <si>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</si>
  <si>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</si>
  <si>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</si>
  <si>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</si>
  <si>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</si>
  <si>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</si>
  <si>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</si>
  <si>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</si>
  <si>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</si>
  <si>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</si>
  <si>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</si>
  <si>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</si>
  <si>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</si>
  <si>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</si>
  <si>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</si>
  <si>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</si>
  <si>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</si>
  <si>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</si>
  <si>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</si>
  <si>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</si>
  <si>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</si>
  <si>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</si>
  <si>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</si>
  <si>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</si>
  <si>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</si>
  <si>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</si>
  <si>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</si>
  <si>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</si>
  <si>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</si>
  <si>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</si>
  <si>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</si>
  <si>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</si>
  <si>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</si>
  <si>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</si>
  <si>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</si>
  <si>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</si>
  <si>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</si>
  <si>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</si>
  <si>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</si>
  <si>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</si>
  <si>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</si>
  <si>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</si>
  <si>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</si>
  <si>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</si>
  <si>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</si>
  <si>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</si>
  <si>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</si>
  <si>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</si>
  <si>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</si>
  <si>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</si>
  <si>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</si>
  <si>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</si>
  <si>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</si>
  <si>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</si>
  <si>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</si>
  <si>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</si>
  <si>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</si>
  <si>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</si>
  <si>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</si>
  <si>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</si>
  <si>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</si>
  <si>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</si>
  <si>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</si>
  <si>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</si>
  <si>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</si>
  <si>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</si>
  <si>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</si>
  <si>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</si>
  <si>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</si>
  <si>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</si>
  <si>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</si>
  <si>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</si>
  <si>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</si>
  <si>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</si>
  <si>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</si>
  <si>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</si>
  <si>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</si>
  <si>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</si>
  <si>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</si>
  <si>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</si>
  <si>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</si>
  <si>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</si>
  <si>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</si>
  <si>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</si>
  <si>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</si>
  <si>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</si>
  <si>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</si>
  <si>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</si>
  <si>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</si>
  <si>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</si>
  <si>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</si>
  <si>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</si>
  <si>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</si>
  <si>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</si>
  <si>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</si>
  <si>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</si>
  <si>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</si>
  <si>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</si>
  <si>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</si>
  <si>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</si>
  <si>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</si>
  <si>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</si>
  <si>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</si>
  <si>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</si>
  <si>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</si>
  <si>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</si>
  <si>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</si>
  <si>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</si>
  <si>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</si>
  <si>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</si>
  <si>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</si>
  <si>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</si>
  <si>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</si>
  <si>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</si>
  <si>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</si>
  <si>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</si>
  <si>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</si>
  <si>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</si>
  <si>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</si>
  <si>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</si>
  <si>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</si>
  <si>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</si>
  <si>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</si>
  <si>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</si>
  <si>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</si>
  <si>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</si>
  <si>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</si>
  <si>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</si>
  <si>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</si>
  <si>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</si>
  <si>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</si>
  <si>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</si>
  <si>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</si>
  <si>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</si>
  <si>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</si>
  <si>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</si>
  <si>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</si>
  <si>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</si>
  <si>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</si>
  <si>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</si>
  <si>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</si>
  <si>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</si>
  <si>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</si>
  <si>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</si>
  <si>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</si>
  <si>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</si>
  <si>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</si>
  <si>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</si>
  <si>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</si>
  <si>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</si>
  <si>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</si>
  <si>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</si>
  <si>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</si>
  <si>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</si>
  <si>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</si>
  <si>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</si>
  <si>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</si>
  <si>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</si>
  <si>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</si>
  <si>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</si>
  <si>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</si>
  <si>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</si>
  <si>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</si>
  <si>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</si>
  <si>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</si>
  <si>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</si>
  <si>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</si>
  <si>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</si>
  <si>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</si>
  <si>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</si>
  <si>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</si>
  <si>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</si>
  <si>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</si>
  <si>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</si>
  <si>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</si>
  <si>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</si>
  <si>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</si>
  <si>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</si>
  <si>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</si>
  <si>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</si>
  <si>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</si>
  <si>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</si>
  <si>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</si>
  <si>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</si>
  <si>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</si>
  <si>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</si>
  <si>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</si>
  <si>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</si>
  <si>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</si>
  <si>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</si>
  <si>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</si>
  <si>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</si>
  <si>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</si>
  <si>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</si>
  <si>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</si>
  <si>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</si>
  <si>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</si>
  <si>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</si>
  <si>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</si>
  <si>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</si>
  <si>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</si>
  <si>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</si>
  <si>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</si>
  <si>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</si>
  <si>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</si>
  <si>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</si>
  <si>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</si>
  <si>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</si>
  <si>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</si>
  <si>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</si>
  <si>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</si>
  <si>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</si>
  <si>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</si>
  <si>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</si>
  <si>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</si>
  <si>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</si>
  <si>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</si>
  <si>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</si>
  <si>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</si>
  <si>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</si>
  <si>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</si>
  <si>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</si>
  <si>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</si>
  <si>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</si>
  <si>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</si>
  <si>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</si>
  <si>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</si>
  <si>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</si>
  <si>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</si>
  <si>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</si>
  <si>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</si>
  <si>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</si>
  <si>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</si>
  <si>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</si>
  <si>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</si>
  <si>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</si>
  <si>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</si>
  <si>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</si>
  <si>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</si>
  <si>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</si>
  <si>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</si>
  <si>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</si>
  <si>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</si>
  <si>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</si>
  <si>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</si>
  <si>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</si>
  <si>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</si>
  <si>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</si>
  <si>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</si>
  <si>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</si>
  <si>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</si>
  <si>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</si>
  <si>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</si>
  <si>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</si>
  <si>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</si>
  <si>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</si>
  <si>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</si>
  <si>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</si>
  <si>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</si>
  <si>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</si>
  <si>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</si>
  <si>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</si>
  <si>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</si>
  <si>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</si>
  <si>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</si>
  <si>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</si>
  <si>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</si>
  <si>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</si>
  <si>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</si>
  <si>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</si>
  <si>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</si>
  <si>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</si>
  <si>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</si>
  <si>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</si>
  <si>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</si>
  <si>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</si>
  <si>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</si>
  <si>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</si>
  <si>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</si>
  <si>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</si>
  <si>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</si>
  <si>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</si>
  <si>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</si>
  <si>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</si>
  <si>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</si>
  <si>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</si>
  <si>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</si>
  <si>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</si>
  <si>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</si>
  <si>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</si>
  <si>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</si>
  <si>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</si>
  <si>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</si>
  <si>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</si>
  <si>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</si>
  <si>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</si>
  <si>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</si>
  <si>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</si>
  <si>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</si>
  <si>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</si>
  <si>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</si>
  <si>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</si>
  <si>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</si>
  <si>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</si>
  <si>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</si>
  <si>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</si>
  <si>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</si>
  <si>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</si>
  <si>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</si>
  <si>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</si>
  <si>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</si>
  <si>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</si>
  <si>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</si>
  <si>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</si>
  <si>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</si>
  <si>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</si>
  <si>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</si>
  <si>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</si>
  <si>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</si>
  <si>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</si>
  <si>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</si>
  <si>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</si>
  <si>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</si>
  <si>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</si>
  <si>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</si>
  <si>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</si>
  <si>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</si>
  <si>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</si>
  <si>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</si>
  <si>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</si>
  <si>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</si>
  <si>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</si>
  <si>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</si>
  <si>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</si>
  <si>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</si>
  <si>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</si>
  <si>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</si>
  <si>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</si>
  <si>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</si>
  <si>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</si>
  <si>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</si>
  <si>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</si>
  <si>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</si>
  <si>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</si>
  <si>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</si>
  <si>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</si>
  <si>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</si>
  <si>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</si>
  <si>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</si>
  <si>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</si>
  <si>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</si>
  <si>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</si>
  <si>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</si>
  <si>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</si>
  <si>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</si>
  <si>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</si>
  <si>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</si>
  <si>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</si>
  <si>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</si>
  <si>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</si>
  <si>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</si>
  <si>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</si>
  <si>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</si>
  <si>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</si>
  <si>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</si>
  <si>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</si>
  <si>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</si>
  <si>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</si>
  <si>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</si>
  <si>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</si>
  <si>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</si>
  <si>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</si>
  <si>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</si>
  <si>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</si>
  <si>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</si>
  <si>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</si>
  <si>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</si>
  <si>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</si>
  <si>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</si>
  <si>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</si>
  <si>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</si>
  <si>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</si>
  <si>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</si>
  <si>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</si>
  <si>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</si>
  <si>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</si>
  <si>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</si>
  <si>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</si>
  <si>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</si>
  <si>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</si>
  <si>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</si>
  <si>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</si>
  <si>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</si>
  <si>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</si>
  <si>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</si>
  <si>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</si>
  <si>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</si>
  <si>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</si>
  <si>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</si>
  <si>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</si>
  <si>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</si>
  <si>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</si>
  <si>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</si>
  <si>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</si>
  <si>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</si>
  <si>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</si>
  <si>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</si>
  <si>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</si>
  <si>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</si>
  <si>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</si>
  <si>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</si>
  <si>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</si>
  <si>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</si>
  <si>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</si>
  <si>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</si>
  <si>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</si>
  <si>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</si>
  <si>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</si>
  <si>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</si>
  <si>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</si>
  <si>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</si>
  <si>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</si>
  <si>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</si>
  <si>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</si>
  <si>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</si>
  <si>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</si>
  <si>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</si>
  <si>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</si>
  <si>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</si>
  <si>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</si>
  <si>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</si>
  <si>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</si>
  <si>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</si>
  <si>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</si>
  <si>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</si>
  <si>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</si>
  <si>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</si>
  <si>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</si>
  <si>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</si>
  <si>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</si>
  <si>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</si>
  <si>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</si>
  <si>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</si>
  <si>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</si>
  <si>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</si>
  <si>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</si>
  <si>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</si>
  <si>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</si>
  <si>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</si>
  <si>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</si>
  <si>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</si>
  <si>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</si>
  <si>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</si>
  <si>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</si>
  <si>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</si>
  <si>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</si>
  <si>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</si>
  <si>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</si>
  <si>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</si>
  <si>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</si>
  <si>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</si>
  <si>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</si>
  <si>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</si>
  <si>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</si>
  <si>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</si>
  <si>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</si>
  <si>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</si>
  <si>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</si>
  <si>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</si>
  <si>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</si>
  <si>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</si>
  <si>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</si>
  <si>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</si>
  <si>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</si>
  <si>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</si>
  <si>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</si>
  <si>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</si>
  <si>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</si>
  <si>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</si>
  <si>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</si>
  <si>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</si>
  <si>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</si>
  <si>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</si>
  <si>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</si>
  <si>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</si>
  <si>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</si>
  <si>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</si>
  <si>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</si>
  <si>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</si>
  <si>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</si>
  <si>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</si>
  <si>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</si>
  <si>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</si>
  <si>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</si>
  <si>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</si>
  <si>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</si>
  <si>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</si>
  <si>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</si>
  <si>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</si>
  <si>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</si>
  <si>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</si>
  <si>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</si>
  <si>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</si>
  <si>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</si>
  <si>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</si>
  <si>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</si>
  <si>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</si>
  <si>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</si>
  <si>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</si>
  <si>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</si>
  <si>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</si>
  <si>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</si>
  <si>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</si>
  <si>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</si>
  <si>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</si>
  <si>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</si>
  <si>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</si>
  <si>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</si>
  <si>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</si>
  <si>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</si>
  <si>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</si>
  <si>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</si>
  <si>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</si>
  <si>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</si>
  <si>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</si>
  <si>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</si>
  <si>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</si>
  <si>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</si>
  <si>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</si>
  <si>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</si>
  <si>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</si>
  <si>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</si>
  <si>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</si>
  <si>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</si>
  <si>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</si>
  <si>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</si>
  <si>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</si>
  <si>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</si>
  <si>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</si>
  <si>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</si>
  <si>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</si>
  <si>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</si>
  <si>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</si>
  <si>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</si>
  <si>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</si>
  <si>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</si>
  <si>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</si>
  <si>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</si>
  <si>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</si>
  <si>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</si>
  <si>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</si>
  <si>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</si>
  <si>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</si>
  <si>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</si>
  <si>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</si>
  <si>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</si>
  <si>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</si>
  <si>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</si>
  <si>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</si>
  <si>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</si>
  <si>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</si>
  <si>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</si>
  <si>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</si>
  <si>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</si>
  <si>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</si>
  <si>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</si>
  <si>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</si>
  <si>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</si>
  <si>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</si>
  <si>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</si>
  <si>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</si>
  <si>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</si>
  <si>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</si>
  <si>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</si>
  <si>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</si>
  <si>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</si>
  <si>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</si>
  <si>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</si>
  <si>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</si>
  <si>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</si>
  <si>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</si>
  <si>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</si>
  <si>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</si>
  <si>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</si>
  <si>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</si>
  <si>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</si>
  <si>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</si>
  <si>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</si>
  <si>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</si>
  <si>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</si>
  <si>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</si>
  <si>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</si>
  <si>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</si>
  <si>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</si>
  <si>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</si>
  <si>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</si>
  <si>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</si>
  <si>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</si>
  <si>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</si>
  <si>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</si>
  <si>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</si>
  <si>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</si>
  <si>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</si>
  <si>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</si>
  <si>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</si>
  <si>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</si>
  <si>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</si>
  <si>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</si>
  <si>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</si>
  <si>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</si>
  <si>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</si>
  <si>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</si>
  <si>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</si>
  <si>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</si>
  <si>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</si>
  <si>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</si>
  <si>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</si>
  <si>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</si>
  <si>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</si>
  <si>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</si>
  <si>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</si>
  <si>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</si>
  <si>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</si>
  <si>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</si>
  <si>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</si>
  <si>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</si>
  <si>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</si>
  <si>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</si>
  <si>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</si>
  <si>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</si>
  <si>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</si>
  <si>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</si>
  <si>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</si>
  <si>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</si>
  <si>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</si>
  <si>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</si>
  <si>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</si>
  <si>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</si>
  <si>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</si>
  <si>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</si>
  <si>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</si>
  <si>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</si>
  <si>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</si>
  <si>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</si>
  <si>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</si>
  <si>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</si>
  <si>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</si>
  <si>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</si>
  <si>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</si>
  <si>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</si>
  <si>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</si>
  <si>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</si>
  <si>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</si>
  <si>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</si>
  <si>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</si>
  <si>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</si>
  <si>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</si>
  <si>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</si>
  <si>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</si>
  <si>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</si>
  <si>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</si>
  <si>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</si>
  <si>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</si>
  <si>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</si>
  <si>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</si>
  <si>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</si>
  <si>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</si>
  <si>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</si>
  <si>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</si>
  <si>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</si>
  <si>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</si>
  <si>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</si>
  <si>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</si>
  <si>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</si>
  <si>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</si>
  <si>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</si>
  <si>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</si>
  <si>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</si>
  <si>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</si>
  <si>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</si>
  <si>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</si>
  <si>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</si>
  <si>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</si>
  <si>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</si>
  <si>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</si>
  <si>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</si>
  <si>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</si>
  <si>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</si>
  <si>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</si>
  <si>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</si>
  <si>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</si>
  <si>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</si>
  <si>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</si>
  <si>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</si>
  <si>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</si>
  <si>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</si>
  <si>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</si>
  <si>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</si>
  <si>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</si>
  <si>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</si>
  <si>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</si>
  <si>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</si>
  <si>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</si>
  <si>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</si>
  <si>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</si>
  <si>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</si>
  <si>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</si>
  <si>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</si>
  <si>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</si>
  <si>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</si>
  <si>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</si>
  <si>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</si>
  <si>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</si>
  <si>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</si>
  <si>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</si>
  <si>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</si>
  <si>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</si>
  <si>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</si>
  <si>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</si>
  <si>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</si>
  <si>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</si>
  <si>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</si>
  <si>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</si>
  <si>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</si>
  <si>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</si>
  <si>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</si>
  <si>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</si>
  <si>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</si>
  <si>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</si>
  <si>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</si>
  <si>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</si>
  <si>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</si>
  <si>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</si>
  <si>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</si>
  <si>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</si>
  <si>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</si>
  <si>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</si>
  <si>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</si>
  <si>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</si>
  <si>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</si>
  <si>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</si>
  <si>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</si>
  <si>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</si>
  <si>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</si>
  <si>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</si>
  <si>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</si>
  <si>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</si>
  <si>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</si>
  <si>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</si>
  <si>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</si>
  <si>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</si>
  <si>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</si>
  <si>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</si>
  <si>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</si>
  <si>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</si>
  <si>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</si>
  <si>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</si>
  <si>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</si>
  <si>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</si>
  <si>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</si>
  <si>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</si>
  <si>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</si>
  <si>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</si>
  <si>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</si>
  <si>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</si>
  <si>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</si>
  <si>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</si>
  <si>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</si>
  <si>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</si>
  <si>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</si>
  <si>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</si>
  <si>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</si>
  <si>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</si>
  <si>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</si>
  <si>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</si>
  <si>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</si>
  <si>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</si>
  <si>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</si>
  <si>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</si>
  <si>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</si>
  <si>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</si>
  <si>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</si>
  <si>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</si>
  <si>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</si>
  <si>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</si>
  <si>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</si>
  <si>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</si>
  <si>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</si>
  <si>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</si>
  <si>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</si>
  <si>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</si>
  <si>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</si>
  <si>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</si>
  <si>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</si>
  <si>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</si>
  <si>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</si>
  <si>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</si>
  <si>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</si>
  <si>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</si>
  <si>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</si>
  <si>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</si>
  <si>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</si>
  <si>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</si>
  <si>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</si>
  <si>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</si>
  <si>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</si>
  <si>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</si>
  <si>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</si>
  <si>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</si>
  <si>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</si>
  <si>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</si>
  <si>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</si>
  <si>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</si>
  <si>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</si>
  <si>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</si>
  <si>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</si>
  <si>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</si>
  <si>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</si>
  <si>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</si>
  <si>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</si>
  <si>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</si>
  <si>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</si>
  <si>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</si>
  <si>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</si>
  <si>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</si>
  <si>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</si>
  <si>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</si>
  <si>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</si>
  <si>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</si>
  <si>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</si>
  <si>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</si>
  <si>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</si>
  <si>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</si>
  <si>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</si>
  <si>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</si>
  <si>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</si>
  <si>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</si>
  <si>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</si>
  <si>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</si>
  <si>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</si>
  <si>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</si>
  <si>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</si>
  <si>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</si>
  <si>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</si>
  <si>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</si>
  <si>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</si>
  <si>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</si>
  <si>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</si>
  <si>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</si>
  <si>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</si>
  <si>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</si>
  <si>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</si>
  <si>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</si>
  <si>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</si>
  <si>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</si>
  <si>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</si>
  <si>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</si>
  <si>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</si>
  <si>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</si>
  <si>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</si>
  <si>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</si>
  <si>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</si>
  <si>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</si>
  <si>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</si>
  <si>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</si>
  <si>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</si>
  <si>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</si>
  <si>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</si>
  <si>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</si>
  <si>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</si>
  <si>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</si>
  <si>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</si>
  <si>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</si>
  <si>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</si>
  <si>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</si>
  <si>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</si>
  <si>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</si>
  <si>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</si>
  <si>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</si>
  <si>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</si>
  <si>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</si>
  <si>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</si>
  <si>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</si>
  <si>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</si>
  <si>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</si>
  <si>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</si>
  <si>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</si>
  <si>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</si>
  <si>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</si>
  <si>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</si>
  <si>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</si>
  <si>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</si>
  <si>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</si>
  <si>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</si>
  <si>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</si>
  <si>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</si>
  <si>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</si>
  <si>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</si>
  <si>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</si>
  <si>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</si>
  <si>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</si>
  <si>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</si>
  <si>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</si>
  <si>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</si>
  <si>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</si>
  <si>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</si>
  <si>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</si>
  <si>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</si>
  <si>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</si>
  <si>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</si>
  <si>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</si>
  <si>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</si>
  <si>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</si>
  <si>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</si>
  <si>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</si>
  <si>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</si>
  <si>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</si>
  <si>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</si>
  <si>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</si>
  <si>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</si>
  <si>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</si>
  <si>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</si>
  <si>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</si>
  <si>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</si>
  <si>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</si>
  <si>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</si>
  <si>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</si>
  <si>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</si>
  <si>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</si>
  <si>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</si>
  <si>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</si>
  <si>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</si>
  <si>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</si>
  <si>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</si>
  <si>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</si>
  <si>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</si>
  <si>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</si>
  <si>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</si>
  <si>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</si>
  <si>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</si>
  <si>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</si>
  <si>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</si>
  <si>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</si>
  <si>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</si>
  <si>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</si>
  <si>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</si>
  <si>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</si>
  <si>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</si>
  <si>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</si>
  <si>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</si>
  <si>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</si>
  <si>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</si>
  <si>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</si>
  <si>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</si>
  <si>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</si>
  <si>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</si>
  <si>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</si>
  <si>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</si>
  <si>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</si>
  <si>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</si>
  <si>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</si>
  <si>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</si>
  <si>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</si>
  <si>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</si>
  <si>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</si>
  <si>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</si>
  <si>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</si>
  <si>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</si>
  <si>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</si>
  <si>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</si>
  <si>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</si>
  <si>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</si>
  <si>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</si>
  <si>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</si>
  <si>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</si>
  <si>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</si>
  <si>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</si>
  <si>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</si>
  <si>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</si>
  <si>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</si>
  <si>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</si>
  <si>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</si>
  <si>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</si>
  <si>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</si>
  <si>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</si>
  <si>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</si>
  <si>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</si>
  <si>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</si>
  <si>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</si>
  <si>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</si>
  <si>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</si>
  <si>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</si>
  <si>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</si>
  <si>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</si>
  <si>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</si>
  <si>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</si>
  <si>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</si>
  <si>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</si>
  <si>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</si>
  <si>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</si>
  <si>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</si>
  <si>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</si>
  <si>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</si>
  <si>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</si>
  <si>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</si>
  <si>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</si>
  <si>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</si>
  <si>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</si>
  <si>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</si>
  <si>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</si>
  <si>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</si>
  <si>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</si>
  <si>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</si>
  <si>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</si>
  <si>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</si>
  <si>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</si>
  <si>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</si>
  <si>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</si>
  <si>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</si>
  <si>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</si>
  <si>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</si>
  <si>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</si>
  <si>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</si>
  <si>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</si>
  <si>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</si>
  <si>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</si>
  <si>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</si>
  <si>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</si>
  <si>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</si>
  <si>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</si>
  <si>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</si>
  <si>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</si>
  <si>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</si>
  <si>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</si>
  <si>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</si>
  <si>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</si>
  <si>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</si>
  <si>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</si>
  <si>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</si>
  <si>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</si>
  <si>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</si>
  <si>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</si>
  <si>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</si>
  <si>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</si>
  <si>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</si>
  <si>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</si>
  <si>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</si>
  <si>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</si>
  <si>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</si>
  <si>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</si>
  <si>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</si>
  <si>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</si>
  <si>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</si>
  <si>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</si>
  <si>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</si>
  <si>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</si>
  <si>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</si>
  <si>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</si>
  <si>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</si>
  <si>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</si>
  <si>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</si>
  <si>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</si>
  <si>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</si>
  <si>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</si>
  <si>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</si>
  <si>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</si>
  <si>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</si>
  <si>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</si>
  <si>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</si>
  <si>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</si>
  <si>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</si>
  <si>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</si>
  <si>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</si>
  <si>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</si>
  <si>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</si>
  <si>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</si>
  <si>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</si>
  <si>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</si>
  <si>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</si>
  <si>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</si>
  <si>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</si>
  <si>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</si>
  <si>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</si>
  <si>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</si>
  <si>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</si>
  <si>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</si>
  <si>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</si>
  <si>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</si>
  <si>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</si>
  <si>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</si>
  <si>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</si>
  <si>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</si>
  <si>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</si>
  <si>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</si>
  <si>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</si>
  <si>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</si>
  <si>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</si>
  <si>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</si>
  <si>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</si>
  <si>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</si>
  <si>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</si>
  <si>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</si>
  <si>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</si>
  <si>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</si>
  <si>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</si>
  <si>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</si>
  <si>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</si>
  <si>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</si>
  <si>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</si>
  <si>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</si>
  <si>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</si>
  <si>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</si>
  <si>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</si>
  <si>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</si>
  <si>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</si>
  <si>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</si>
  <si>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</si>
  <si>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</si>
  <si>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</si>
  <si>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</si>
  <si>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</si>
  <si>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</si>
  <si>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</si>
  <si>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</si>
  <si>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</si>
  <si>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</si>
  <si>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</si>
  <si>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</si>
  <si>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</si>
  <si>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</si>
  <si>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</si>
  <si>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</si>
  <si>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</si>
  <si>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</si>
  <si>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</si>
  <si>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</si>
  <si>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</si>
  <si>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</si>
  <si>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</si>
  <si>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</si>
  <si>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</si>
  <si>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</si>
  <si>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</si>
  <si>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</si>
  <si>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</si>
  <si>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</si>
  <si>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</si>
  <si>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</si>
  <si>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</si>
  <si>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</si>
  <si>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</si>
  <si>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</si>
  <si>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</si>
  <si>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</si>
  <si>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</si>
  <si>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</si>
  <si>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</si>
  <si>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</si>
  <si>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</si>
  <si>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</si>
  <si>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</si>
  <si>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</si>
  <si>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</si>
  <si>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</si>
  <si>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</si>
  <si>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</si>
  <si>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</si>
  <si>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</si>
  <si>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</si>
  <si>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</si>
  <si>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</si>
  <si>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</si>
  <si>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</si>
  <si>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</si>
  <si>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</si>
  <si>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</si>
  <si>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</si>
  <si>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</si>
  <si>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</si>
  <si>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</si>
  <si>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</si>
  <si>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</si>
  <si>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</si>
  <si>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</si>
  <si>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</si>
  <si>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</si>
  <si>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</si>
  <si>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</si>
  <si>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</si>
  <si>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</si>
  <si>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</si>
  <si>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</si>
  <si>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</si>
  <si>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</si>
  <si>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</si>
  <si>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</si>
  <si>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</si>
  <si>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</si>
  <si>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</si>
  <si>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</si>
  <si>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</si>
  <si>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</si>
  <si>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</si>
  <si>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</si>
  <si>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</si>
  <si>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</si>
  <si>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</si>
  <si>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</si>
  <si>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</si>
  <si>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</si>
  <si>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</si>
  <si>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</si>
  <si>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</si>
  <si>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</si>
  <si>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</si>
  <si>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</si>
  <si>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</si>
  <si>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</si>
  <si>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</si>
  <si>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</si>
  <si>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</si>
  <si>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</si>
  <si>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</si>
  <si>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</si>
  <si>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</si>
  <si>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</si>
  <si>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</si>
  <si>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</si>
  <si>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</si>
  <si>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</si>
  <si>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</si>
  <si>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</si>
  <si>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</si>
  <si>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</si>
  <si>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</si>
  <si>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</si>
  <si>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</si>
  <si>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</si>
  <si>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</si>
  <si>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</si>
  <si>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</si>
  <si>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</si>
  <si>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</si>
  <si>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</si>
  <si>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</si>
  <si>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</si>
  <si>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</si>
  <si>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</si>
  <si>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</si>
  <si>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</si>
  <si>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</si>
  <si>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</si>
  <si>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</si>
  <si>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</si>
  <si>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</si>
  <si>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</si>
  <si>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</si>
  <si>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</si>
  <si>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</si>
  <si>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</si>
  <si>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</si>
  <si>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</si>
  <si>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</si>
  <si>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</si>
  <si>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</si>
  <si>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</si>
  <si>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</si>
  <si>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</si>
  <si>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</si>
  <si>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</si>
  <si>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</si>
  <si>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</si>
  <si>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</si>
  <si>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</si>
  <si>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</si>
  <si>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</si>
  <si>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</si>
  <si>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</si>
  <si>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</si>
  <si>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</si>
  <si>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</si>
  <si>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</si>
  <si>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</si>
  <si>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</si>
  <si>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</si>
  <si>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</si>
  <si>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</si>
  <si>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</si>
  <si>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</si>
  <si>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</si>
  <si>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</si>
  <si>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</si>
  <si>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</si>
  <si>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</si>
  <si>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</si>
  <si>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</si>
  <si>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</si>
  <si>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</si>
  <si>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</si>
  <si>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</si>
  <si>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</si>
  <si>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</si>
  <si>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</si>
  <si>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</si>
  <si>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</si>
  <si>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</si>
  <si>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</si>
  <si>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</si>
  <si>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</si>
  <si>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</si>
  <si>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</si>
  <si>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</si>
  <si>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</si>
  <si>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</si>
  <si>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</si>
  <si>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</si>
  <si>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</si>
  <si>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</si>
  <si>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</si>
  <si>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</si>
  <si>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</si>
  <si>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</si>
  <si>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</si>
  <si>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</si>
  <si>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</si>
  <si>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</si>
  <si>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</si>
  <si>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</si>
  <si>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</si>
  <si>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</si>
  <si>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</si>
  <si>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</si>
  <si>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</si>
  <si>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</si>
  <si>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</si>
  <si>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</si>
  <si>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</si>
  <si>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</si>
  <si>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</si>
  <si>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</si>
  <si>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</si>
  <si>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</si>
  <si>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</si>
  <si>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</si>
  <si>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</si>
  <si>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</si>
  <si>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</si>
  <si>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</si>
  <si>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</si>
  <si>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</si>
  <si>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</si>
  <si>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</si>
  <si>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</si>
  <si>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</si>
  <si>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</si>
  <si>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</si>
  <si>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</si>
  <si>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</si>
  <si>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</si>
  <si>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</si>
  <si>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</si>
  <si>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</si>
  <si>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</si>
  <si>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</si>
  <si>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</si>
  <si>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</si>
  <si>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</si>
  <si>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</si>
  <si>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</si>
  <si>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</si>
  <si>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</si>
  <si>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</si>
  <si>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</si>
  <si>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</si>
  <si>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</si>
  <si>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</si>
  <si>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</si>
  <si>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</si>
  <si>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</si>
  <si>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</si>
  <si>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</si>
  <si>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</si>
  <si>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</si>
  <si>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</si>
  <si>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</si>
  <si>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</si>
  <si>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</si>
  <si>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</si>
  <si>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</si>
  <si>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</si>
  <si>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</si>
  <si>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</si>
  <si>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</si>
  <si>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</si>
  <si>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</si>
  <si>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</si>
  <si>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</si>
  <si>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</si>
  <si>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</si>
  <si>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</si>
  <si>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</si>
  <si>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</si>
  <si>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</si>
  <si>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</si>
  <si>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</si>
  <si>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</si>
  <si>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</si>
  <si>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</si>
  <si>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</si>
  <si>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</si>
  <si>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</si>
  <si>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</si>
  <si>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</si>
  <si>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</si>
  <si>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</si>
  <si>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</si>
  <si>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</si>
  <si>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</si>
  <si>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</si>
  <si>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</si>
  <si>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</si>
  <si>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</si>
  <si>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</si>
  <si>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</si>
  <si>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</si>
  <si>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</si>
  <si>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</si>
  <si>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</si>
  <si>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</si>
  <si>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</si>
  <si>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</si>
  <si>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</si>
  <si>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</si>
  <si>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</si>
  <si>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</si>
  <si>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</si>
  <si>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</si>
  <si>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</si>
  <si>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</si>
  <si>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</si>
  <si>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</si>
  <si>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</si>
  <si>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</si>
  <si>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</si>
  <si>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</si>
  <si>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</si>
  <si>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</si>
  <si>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</si>
  <si>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</si>
  <si>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</si>
  <si>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</si>
  <si>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</si>
  <si>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</si>
  <si>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</si>
  <si>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</si>
  <si>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</si>
  <si>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</si>
  <si>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</si>
  <si>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</si>
  <si>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</si>
  <si>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</si>
  <si>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</si>
  <si>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</si>
  <si>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</si>
  <si>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</si>
  <si>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</si>
  <si>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</si>
  <si>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</si>
  <si>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</si>
  <si>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</si>
  <si>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</si>
  <si>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</si>
  <si>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</si>
  <si>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</si>
  <si>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</si>
  <si>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</si>
  <si>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</si>
  <si>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</si>
  <si>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</si>
  <si>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</si>
  <si>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</si>
  <si>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</si>
  <si>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</si>
  <si>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</si>
  <si>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</si>
  <si>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</si>
  <si>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</si>
  <si>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</si>
  <si>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</si>
  <si>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</si>
  <si>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</si>
  <si>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</si>
  <si>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</si>
  <si>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</si>
  <si>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</si>
  <si>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</si>
  <si>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</si>
  <si>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</si>
  <si>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</si>
  <si>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</si>
  <si>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</si>
  <si>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</si>
  <si>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</si>
  <si>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</si>
  <si>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</si>
  <si>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</si>
  <si>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</si>
  <si>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</si>
  <si>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</si>
  <si>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</si>
  <si>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</si>
  <si>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</si>
  <si>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</si>
  <si>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</si>
  <si>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</si>
  <si>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</si>
  <si>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</si>
  <si>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</si>
  <si>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</si>
  <si>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</si>
  <si>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</si>
  <si>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</si>
  <si>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</si>
  <si>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</si>
  <si>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</si>
  <si>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</si>
  <si>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</si>
  <si>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</si>
  <si>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</si>
  <si>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</si>
  <si>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</si>
  <si>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</si>
  <si>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</si>
  <si>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</si>
  <si>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</si>
  <si>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</si>
  <si>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</si>
  <si>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</si>
  <si>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</si>
  <si>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</si>
  <si>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</si>
  <si>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</si>
  <si>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</si>
  <si>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</si>
  <si>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</si>
  <si>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</si>
  <si>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</si>
  <si>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</si>
  <si>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</si>
  <si>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</si>
  <si>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</si>
  <si>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</si>
  <si>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</si>
  <si>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</si>
  <si>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</si>
  <si>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</si>
  <si>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</si>
  <si>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</si>
  <si>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</si>
  <si>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</si>
  <si>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</si>
  <si>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</si>
  <si>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</si>
  <si>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</si>
  <si>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</si>
  <si>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</si>
  <si>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</si>
  <si>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</si>
  <si>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</si>
  <si>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</si>
  <si>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</si>
  <si>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</si>
  <si>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</si>
  <si>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</si>
  <si>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</si>
  <si>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</si>
  <si>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</si>
  <si>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</si>
  <si>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</si>
  <si>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</si>
  <si>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</si>
  <si>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</si>
  <si>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</si>
  <si>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</si>
  <si>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</si>
  <si>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</si>
  <si>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</si>
  <si>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</si>
  <si>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</si>
  <si>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</si>
  <si>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</si>
  <si>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</si>
  <si>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</si>
  <si>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</si>
  <si>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</si>
  <si>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</si>
  <si>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</si>
  <si>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</si>
  <si>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</si>
  <si>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</si>
  <si>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</si>
  <si>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</si>
  <si>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</si>
  <si>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</si>
  <si>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</si>
  <si>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</si>
  <si>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</si>
  <si>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</si>
  <si>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</si>
  <si>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</si>
  <si>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</si>
  <si>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</si>
  <si>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</si>
  <si>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</si>
  <si>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</si>
  <si>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</si>
  <si>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</si>
  <si>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</si>
  <si>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</si>
  <si>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</si>
  <si>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</si>
  <si>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</si>
  <si>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</si>
  <si>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</si>
  <si>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</si>
  <si>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</si>
  <si>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</si>
  <si>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</si>
  <si>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</si>
  <si>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</si>
  <si>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</si>
  <si>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</si>
  <si>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</si>
  <si>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</si>
  <si>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</si>
  <si>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</si>
  <si>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</si>
  <si>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</si>
  <si>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</si>
  <si>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</si>
  <si>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</si>
  <si>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</si>
  <si>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</si>
  <si>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</si>
  <si>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</si>
  <si>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</si>
  <si>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</si>
  <si>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</si>
  <si>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</si>
  <si>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</si>
  <si>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</si>
  <si>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</si>
  <si>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</si>
  <si>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</si>
  <si>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</si>
  <si>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</si>
  <si>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</si>
  <si>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</si>
  <si>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</si>
  <si>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</si>
  <si>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</si>
  <si>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</si>
  <si>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</si>
  <si>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</si>
  <si>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</si>
  <si>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</si>
  <si>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</si>
  <si>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</si>
  <si>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</si>
  <si>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</si>
  <si>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</si>
  <si>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</si>
  <si>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</si>
  <si>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</si>
  <si>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</si>
  <si>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</si>
  <si>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</si>
  <si>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</si>
  <si>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</si>
  <si>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</si>
  <si>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</si>
  <si>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</si>
  <si>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</si>
  <si>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</si>
  <si>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</si>
  <si>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</si>
  <si>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</si>
  <si>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</si>
  <si>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</si>
  <si>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</si>
  <si>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</si>
  <si>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</si>
  <si>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</si>
  <si>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</si>
  <si>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</si>
  <si>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</si>
  <si>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</si>
  <si>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</si>
  <si>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</si>
  <si>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</si>
  <si>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</si>
  <si>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</si>
  <si>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</si>
  <si>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</si>
  <si>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</si>
  <si>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</si>
  <si>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</si>
  <si>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</si>
  <si>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</si>
  <si>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</si>
  <si>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</si>
  <si>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</si>
  <si>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</si>
  <si>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</si>
  <si>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</si>
  <si>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</si>
  <si>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</si>
  <si>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</si>
  <si>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</si>
  <si>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</si>
  <si>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</si>
  <si>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</si>
  <si>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</si>
  <si>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</si>
  <si>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</si>
  <si>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</si>
  <si>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</si>
  <si>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</si>
  <si>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</si>
  <si>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</si>
  <si>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</si>
  <si>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</si>
  <si>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</si>
  <si>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</si>
  <si>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</si>
  <si>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</si>
  <si>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</si>
  <si>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</si>
  <si>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</si>
  <si>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</si>
  <si>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</si>
  <si>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</si>
  <si>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</si>
  <si>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</si>
  <si>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</si>
  <si>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</si>
  <si>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</si>
  <si>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</si>
  <si>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</si>
  <si>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</si>
  <si>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</si>
  <si>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</si>
  <si>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</si>
  <si>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</si>
  <si>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</si>
  <si>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</si>
  <si>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</si>
  <si>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</si>
  <si>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</si>
  <si>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</si>
  <si>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</si>
  <si>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</si>
  <si>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</si>
  <si>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</si>
  <si>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</si>
  <si>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</si>
  <si>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</si>
  <si>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</si>
  <si>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</si>
  <si>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</si>
  <si>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</si>
  <si>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</si>
  <si>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</si>
  <si>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</si>
  <si>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</si>
  <si>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</si>
  <si>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</si>
  <si>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</si>
  <si>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</si>
  <si>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</si>
  <si>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</si>
  <si>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</si>
  <si>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</si>
  <si>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</si>
  <si>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</si>
  <si>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</si>
  <si>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</si>
  <si>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</si>
  <si>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</si>
  <si>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</si>
  <si>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</si>
  <si>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</si>
  <si>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</si>
  <si>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</si>
  <si>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</si>
  <si>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</si>
  <si>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</si>
  <si>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</si>
  <si>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</si>
  <si>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</si>
  <si>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</si>
  <si>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</si>
  <si>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</si>
  <si>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</si>
  <si>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</si>
  <si>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</si>
  <si>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</si>
  <si>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</si>
  <si>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</si>
  <si>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</si>
  <si>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</si>
  <si>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</si>
  <si>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</si>
  <si>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</si>
  <si>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</si>
  <si>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</si>
  <si>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</si>
  <si>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</si>
  <si>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</si>
  <si>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</si>
  <si>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</si>
  <si>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</si>
  <si>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</si>
  <si>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</si>
  <si>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</si>
  <si>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</si>
  <si>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</si>
  <si>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</si>
  <si>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</si>
  <si>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</si>
  <si>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</si>
  <si>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</si>
  <si>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</si>
  <si>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</si>
  <si>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</si>
  <si>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</si>
  <si>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</si>
  <si>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</si>
  <si>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</si>
  <si>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</si>
  <si>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</si>
  <si>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</si>
  <si>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</si>
  <si>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</si>
  <si>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</si>
  <si>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</si>
  <si>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</si>
  <si>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</si>
  <si>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</si>
  <si>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</si>
  <si>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</si>
  <si>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</si>
  <si>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</si>
  <si>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</si>
  <si>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</si>
  <si>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</si>
  <si>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</si>
  <si>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</si>
  <si>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</si>
  <si>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</si>
  <si>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</si>
  <si>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</si>
  <si>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</si>
  <si>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</si>
  <si>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</si>
  <si>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</si>
  <si>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</si>
  <si>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</si>
  <si>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</si>
  <si>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</si>
  <si>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</si>
  <si>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</si>
  <si>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</si>
  <si>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</si>
  <si>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</si>
  <si>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</si>
  <si>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</si>
  <si>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</si>
  <si>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</si>
  <si>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</si>
  <si>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</si>
  <si>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</si>
  <si>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</si>
  <si>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</si>
  <si>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</si>
  <si>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</si>
  <si>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</si>
  <si>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</si>
  <si>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</si>
  <si>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</si>
  <si>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</si>
  <si>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</si>
  <si>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</si>
  <si>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</si>
  <si>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</si>
  <si>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</si>
  <si>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</si>
  <si>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</si>
  <si>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</si>
  <si>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</si>
  <si>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</si>
  <si>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</si>
  <si>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</si>
  <si>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</si>
  <si>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</si>
  <si>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</si>
  <si>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</si>
  <si>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</si>
  <si>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</si>
  <si>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</si>
  <si>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</si>
  <si>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</si>
  <si>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</si>
  <si>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</si>
  <si>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</si>
  <si>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</si>
  <si>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</si>
  <si>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</si>
  <si>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</si>
  <si>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</si>
  <si>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</si>
  <si>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</si>
  <si>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</si>
  <si>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</si>
  <si>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</si>
  <si>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</si>
  <si>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</si>
  <si>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</si>
  <si>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</si>
  <si>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</si>
  <si>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</si>
  <si>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</si>
  <si>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</si>
  <si>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</si>
  <si>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</si>
  <si>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</si>
  <si>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</si>
  <si>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</si>
  <si>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</si>
  <si>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</si>
  <si>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</si>
  <si>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</si>
  <si>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</si>
  <si>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</si>
  <si>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</si>
  <si>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</si>
  <si>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</si>
  <si>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</si>
  <si>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</si>
  <si>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</si>
  <si>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</si>
  <si>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</si>
  <si>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</si>
  <si>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</si>
  <si>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</si>
  <si>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</si>
  <si>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</si>
  <si>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</si>
  <si>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</si>
  <si>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</si>
  <si>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</si>
  <si>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</si>
  <si>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</si>
  <si>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</si>
  <si>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</si>
  <si>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</si>
  <si>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</si>
  <si>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</si>
  <si>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</si>
  <si>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</si>
  <si>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</si>
  <si>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</si>
  <si>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</si>
  <si>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</si>
  <si>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</si>
  <si>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</si>
  <si>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</si>
  <si>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</si>
  <si>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</si>
  <si>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</si>
  <si>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</si>
  <si>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</si>
  <si>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</si>
  <si>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</si>
  <si>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</si>
  <si>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</si>
  <si>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</si>
  <si>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</si>
  <si>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</si>
  <si>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</si>
  <si>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</si>
  <si>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</si>
  <si>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</si>
  <si>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</si>
  <si>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</si>
  <si>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</si>
  <si>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</si>
  <si>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</si>
  <si>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</si>
  <si>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</si>
  <si>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</si>
  <si>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</si>
  <si>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</si>
  <si>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</si>
  <si>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</si>
  <si>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</si>
  <si>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</si>
  <si>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</si>
  <si>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</si>
  <si>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</si>
  <si>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</si>
  <si>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</si>
  <si>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</si>
  <si>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</si>
  <si>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</si>
  <si>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</si>
  <si>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</si>
  <si>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</si>
  <si>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</si>
  <si>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</si>
  <si>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</si>
  <si>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</si>
  <si>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</si>
  <si>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</si>
  <si>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</si>
  <si>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</si>
  <si>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</si>
  <si>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</si>
  <si>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</si>
  <si>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</si>
  <si>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</si>
  <si>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</si>
  <si>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</si>
  <si>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</si>
  <si>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</si>
  <si>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</si>
  <si>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</si>
  <si>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</si>
  <si>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</si>
  <si>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</si>
  <si>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</si>
  <si>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</si>
  <si>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</si>
  <si>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</si>
  <si>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</si>
  <si>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</si>
  <si>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</si>
  <si>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</si>
  <si>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</si>
  <si>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</si>
  <si>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</si>
  <si>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</si>
  <si>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</si>
  <si>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</si>
  <si>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</si>
  <si>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</si>
  <si>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</si>
  <si>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</si>
  <si>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</si>
  <si>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</si>
  <si>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</si>
  <si>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</si>
  <si>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</si>
  <si>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</si>
  <si>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</si>
  <si>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</si>
  <si>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</si>
  <si>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</si>
  <si>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</si>
  <si>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</si>
  <si>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</si>
  <si>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</si>
  <si>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</si>
  <si>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</si>
  <si>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</si>
  <si>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</si>
  <si>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</si>
  <si>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</si>
  <si>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</si>
  <si>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</si>
  <si>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</si>
  <si>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</si>
  <si>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</si>
  <si>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</si>
  <si>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</si>
  <si>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</si>
  <si>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</si>
  <si>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</si>
  <si>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</si>
  <si>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</si>
  <si>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</si>
  <si>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</si>
  <si>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</si>
  <si>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</si>
  <si>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</si>
  <si>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</si>
  <si>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</si>
  <si>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</si>
  <si>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</si>
  <si>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</si>
  <si>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</si>
  <si>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</si>
  <si>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</si>
  <si>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</si>
  <si>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</si>
  <si>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</si>
  <si>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</si>
  <si>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</si>
  <si>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</si>
  <si>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</si>
  <si>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</si>
  <si>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</si>
  <si>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</si>
  <si>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</si>
  <si>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</si>
  <si>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</si>
  <si>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</si>
  <si>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</si>
  <si>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</si>
  <si>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</si>
  <si>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</si>
  <si>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</si>
  <si>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</si>
  <si>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</si>
  <si>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</si>
  <si>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</si>
  <si>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</si>
  <si>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</si>
  <si>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</si>
  <si>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</si>
  <si>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</si>
  <si>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</si>
  <si>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</si>
  <si>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</si>
  <si>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</si>
  <si>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</si>
  <si>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</si>
  <si>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</si>
  <si>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</si>
  <si>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</si>
  <si>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</si>
  <si>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</si>
  <si>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</si>
  <si>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</si>
  <si>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</si>
  <si>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</si>
  <si>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</si>
  <si>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</si>
  <si>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</si>
  <si>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</si>
  <si>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</si>
  <si>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</si>
  <si>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</si>
  <si>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</si>
  <si>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</si>
  <si>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</si>
  <si>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</si>
  <si>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</si>
  <si>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</si>
  <si>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</si>
  <si>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</si>
  <si>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</si>
  <si>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</si>
  <si>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</si>
  <si>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</si>
  <si>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</si>
  <si>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</si>
  <si>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</si>
  <si>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</si>
  <si>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</si>
  <si>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</si>
  <si>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</si>
  <si>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</si>
  <si>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</si>
  <si>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</si>
  <si>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</si>
  <si>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</si>
  <si>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</si>
  <si>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</si>
  <si>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</si>
  <si>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</si>
  <si>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</si>
  <si>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</si>
  <si>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</si>
  <si>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</si>
  <si>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</si>
  <si>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</si>
  <si>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</si>
  <si>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</si>
  <si>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</si>
  <si>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</si>
  <si>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</si>
  <si>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</si>
  <si>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</si>
  <si>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</si>
  <si>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</si>
  <si>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</si>
  <si>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</si>
  <si>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</si>
  <si>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</si>
  <si>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</si>
  <si>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</si>
  <si>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</si>
  <si>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</si>
  <si>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</si>
  <si>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</si>
  <si>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</si>
  <si>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</si>
  <si>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</si>
  <si>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</si>
  <si>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</si>
  <si>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</si>
  <si>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</si>
  <si>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</si>
  <si>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</si>
  <si>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</si>
  <si>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</si>
  <si>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</si>
  <si>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</si>
  <si>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</si>
  <si>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</si>
  <si>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</si>
  <si>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</si>
  <si>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</si>
  <si>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</si>
  <si>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</si>
  <si>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</si>
  <si>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</si>
  <si>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</si>
  <si>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</si>
  <si>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</si>
  <si>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</si>
  <si>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</si>
  <si>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</si>
  <si>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</si>
  <si>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</si>
  <si>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</si>
  <si>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</si>
  <si>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</si>
  <si>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</si>
  <si>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</si>
  <si>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</si>
  <si>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</si>
  <si>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</si>
  <si>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</si>
  <si>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</si>
  <si>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</si>
  <si>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</si>
  <si>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</si>
  <si>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</si>
  <si>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</si>
  <si>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</si>
  <si>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</si>
  <si>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</si>
  <si>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</si>
  <si>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</si>
  <si>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</si>
  <si>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</si>
  <si>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</si>
  <si>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</si>
  <si>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</si>
  <si>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</si>
  <si>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</si>
  <si>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</si>
  <si>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</si>
  <si>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</si>
  <si>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</si>
  <si>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</si>
  <si>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</si>
  <si>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</si>
  <si>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</si>
  <si>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</si>
  <si>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</si>
  <si>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</si>
  <si>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</si>
  <si>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</si>
  <si>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</si>
  <si>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</si>
  <si>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</si>
  <si>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</si>
  <si>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</si>
  <si>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</si>
  <si>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</si>
  <si>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</si>
  <si>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</si>
  <si>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</si>
  <si>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</si>
  <si>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</si>
  <si>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</si>
  <si>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</si>
  <si>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</si>
  <si>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</si>
  <si>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</si>
  <si>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</si>
  <si>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</si>
  <si>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</si>
  <si>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</si>
  <si>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</si>
  <si>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</si>
  <si>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</si>
  <si>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</si>
  <si>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</si>
  <si>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</si>
  <si>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</si>
  <si>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</si>
  <si>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</si>
  <si>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</si>
  <si>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</si>
  <si>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</si>
  <si>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</si>
  <si>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</si>
  <si>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</si>
  <si>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</si>
  <si>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</si>
  <si>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</si>
  <si>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</si>
  <si>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</si>
  <si>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</si>
  <si>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</si>
  <si>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</si>
  <si>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</si>
  <si>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</si>
  <si>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</si>
  <si>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</si>
  <si>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</si>
  <si>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</si>
  <si>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</si>
  <si>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</si>
  <si>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</si>
  <si>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</si>
  <si>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</si>
  <si>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</si>
  <si>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</si>
  <si>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</si>
  <si>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</si>
  <si>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</si>
  <si>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</si>
  <si>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</si>
  <si>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</si>
  <si>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</si>
  <si>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</si>
  <si>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</si>
  <si>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</si>
  <si>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</si>
  <si>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</si>
  <si>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</si>
  <si>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</si>
  <si>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</si>
  <si>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</si>
  <si>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</si>
  <si>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</si>
  <si>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</si>
  <si>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</si>
  <si>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</si>
  <si>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</si>
  <si>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</si>
  <si>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</si>
  <si>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</si>
  <si>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</si>
  <si>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</si>
  <si>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</si>
  <si>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</si>
  <si>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</si>
  <si>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</si>
  <si>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</si>
  <si>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</si>
  <si>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</si>
  <si>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</si>
  <si>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</si>
  <si>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</si>
  <si>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</si>
  <si>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</si>
  <si>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</si>
  <si>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</si>
  <si>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</si>
  <si>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</si>
  <si>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</si>
  <si>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</si>
  <si>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</si>
  <si>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</si>
  <si>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</si>
  <si>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</si>
  <si>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</si>
  <si>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</si>
  <si>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</si>
  <si>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</si>
  <si>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</si>
  <si>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</si>
  <si>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</si>
  <si>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</si>
  <si>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</si>
  <si>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</si>
  <si>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</si>
  <si>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</si>
  <si>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</si>
  <si>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</si>
  <si>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</si>
  <si>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</si>
  <si>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</si>
  <si>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</si>
  <si>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</si>
  <si>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</si>
  <si>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</si>
  <si>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</si>
  <si>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</si>
  <si>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</si>
  <si>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</si>
  <si>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</si>
  <si>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</si>
  <si>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</si>
  <si>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</si>
  <si>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</si>
  <si>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</si>
  <si>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</si>
  <si>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</si>
  <si>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</si>
  <si>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</si>
  <si>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</si>
  <si>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</si>
  <si>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</si>
  <si>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</si>
  <si>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</si>
  <si>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</si>
  <si>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</si>
  <si>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</si>
  <si>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</si>
  <si>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</si>
  <si>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</si>
  <si>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</si>
  <si>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</si>
  <si>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</si>
  <si>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</si>
  <si>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</si>
  <si>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</si>
  <si>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</si>
  <si>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</si>
  <si>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</si>
  <si>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</si>
  <si>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</si>
  <si>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</si>
  <si>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</si>
  <si>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</si>
  <si>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</si>
  <si>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</si>
  <si>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</si>
  <si>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</si>
  <si>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</si>
  <si>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</si>
  <si>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</si>
  <si>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</si>
  <si>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</si>
  <si>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</si>
  <si>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</si>
  <si>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</si>
  <si>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</si>
  <si>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</si>
  <si>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</si>
  <si>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</si>
  <si>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</si>
  <si>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</si>
  <si>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</si>
  <si>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</si>
  <si>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</si>
  <si>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</si>
  <si>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</si>
  <si>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</si>
  <si>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</si>
  <si>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</si>
  <si>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</si>
  <si>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</si>
  <si>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</si>
  <si>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</si>
  <si>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</si>
  <si>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</si>
  <si>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</si>
  <si>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</si>
  <si>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</si>
  <si>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</si>
  <si>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</si>
  <si>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</si>
  <si>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</si>
  <si>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</si>
  <si>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</si>
  <si>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</si>
  <si>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</si>
  <si>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</si>
  <si>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</si>
  <si>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</si>
  <si>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</si>
  <si>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</si>
  <si>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</si>
  <si>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</si>
  <si>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</si>
  <si>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</si>
  <si>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</si>
  <si>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</si>
  <si>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</si>
  <si>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</si>
  <si>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</si>
  <si>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</si>
  <si>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</si>
  <si>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</si>
  <si>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</si>
  <si>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</si>
  <si>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</si>
  <si>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</si>
  <si>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</si>
  <si>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</si>
  <si>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</si>
  <si>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</si>
  <si>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</si>
  <si>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</si>
  <si>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</si>
  <si>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</si>
  <si>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</si>
  <si>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</si>
  <si>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</si>
  <si>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</si>
  <si>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</si>
  <si>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</si>
  <si>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</si>
  <si>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</si>
  <si>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</si>
  <si>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</si>
  <si>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</si>
  <si>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</si>
  <si>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</si>
  <si>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</si>
  <si>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</si>
  <si>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</si>
  <si>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</si>
  <si>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</si>
  <si>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</si>
  <si>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</si>
  <si>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</si>
  <si>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</si>
  <si>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</si>
  <si>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</si>
  <si>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</si>
  <si>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</si>
  <si>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</si>
  <si>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</si>
  <si>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</si>
  <si>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</si>
  <si>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</si>
  <si>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</si>
  <si>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</si>
  <si>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</si>
  <si>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</si>
  <si>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</si>
  <si>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</si>
  <si>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</si>
  <si>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</si>
  <si>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</si>
  <si>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</si>
  <si>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</si>
  <si>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</si>
  <si>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</si>
  <si>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</si>
  <si>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</si>
  <si>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</si>
  <si>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</si>
  <si>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</si>
  <si>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</si>
  <si>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</si>
  <si>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</si>
  <si>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</si>
  <si>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</si>
  <si>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</si>
  <si>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</si>
  <si>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</si>
  <si>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</si>
  <si>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</si>
  <si>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</si>
  <si>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</si>
  <si>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</si>
  <si>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</si>
  <si>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</si>
  <si>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</si>
  <si>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</si>
  <si>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</si>
  <si>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</si>
  <si>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</si>
  <si>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</si>
  <si>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</si>
  <si>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</si>
  <si>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</si>
  <si>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</si>
  <si>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</si>
  <si>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</si>
  <si>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</si>
  <si>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</si>
  <si>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</si>
  <si>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</si>
  <si>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</si>
  <si>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</si>
  <si>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</si>
  <si>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</si>
  <si>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</si>
  <si>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</si>
  <si>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</si>
  <si>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</si>
  <si>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</si>
  <si>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</si>
  <si>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</si>
  <si>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</si>
  <si>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</si>
  <si>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</si>
  <si>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</si>
  <si>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</si>
  <si>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</si>
  <si>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</si>
  <si>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</si>
  <si>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</si>
  <si>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</si>
  <si>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</si>
  <si>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</si>
  <si>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</si>
  <si>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</si>
  <si>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</si>
  <si>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</si>
  <si>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</si>
  <si>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</si>
  <si>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</si>
  <si>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</si>
  <si>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</si>
  <si>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</si>
  <si>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</si>
  <si>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</si>
  <si>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</si>
  <si>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</si>
  <si>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</si>
  <si>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</si>
  <si>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</si>
  <si>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</si>
  <si>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</si>
  <si>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</si>
  <si>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</si>
  <si>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</si>
  <si>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</si>
  <si>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</si>
  <si>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</si>
  <si>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</si>
  <si>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</si>
  <si>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</si>
  <si>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</si>
  <si>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</si>
  <si>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</si>
  <si>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</si>
  <si>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</si>
  <si>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</si>
  <si>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</si>
  <si>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</si>
  <si>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</si>
  <si>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</si>
  <si>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</si>
  <si>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</si>
  <si>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</si>
  <si>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</si>
  <si>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</si>
  <si>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</si>
  <si>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</si>
  <si>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</si>
  <si>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</si>
  <si>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</si>
  <si>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</si>
  <si>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</si>
  <si>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</si>
  <si>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</si>
  <si>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</si>
  <si>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</si>
  <si>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</si>
  <si>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</si>
  <si>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</si>
  <si>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</si>
  <si>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</si>
  <si>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</si>
  <si>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</si>
  <si>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</si>
  <si>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</si>
  <si>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</si>
  <si>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</si>
  <si>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</si>
  <si>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</si>
  <si>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</si>
  <si>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</si>
  <si>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</si>
  <si>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</si>
  <si>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</si>
  <si>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</si>
  <si>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</si>
  <si>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</si>
  <si>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</si>
  <si>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</si>
  <si>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</si>
  <si>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</si>
  <si>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</si>
  <si>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</si>
  <si>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</si>
  <si>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</si>
  <si>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</si>
  <si>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</si>
  <si>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</si>
  <si>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</si>
  <si>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</si>
  <si>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</si>
  <si>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</si>
  <si>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</si>
  <si>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</si>
  <si>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</si>
  <si>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</si>
  <si>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</si>
  <si>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</si>
  <si>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</si>
  <si>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</si>
  <si>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</si>
  <si>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</si>
  <si>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</si>
  <si>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</si>
  <si>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</si>
  <si>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</si>
  <si>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</si>
  <si>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</si>
  <si>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</si>
  <si>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</si>
  <si>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</si>
  <si>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</si>
  <si>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</si>
  <si>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</si>
  <si>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</si>
  <si>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</si>
  <si>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</si>
  <si>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</si>
  <si>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</si>
  <si>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</si>
  <si>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</si>
  <si>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</si>
  <si>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</si>
  <si>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</si>
  <si>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</si>
  <si>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</si>
  <si>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</si>
  <si>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</si>
  <si>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</si>
  <si>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</si>
  <si>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</si>
  <si>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</si>
  <si>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</si>
  <si>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</si>
  <si>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</si>
  <si>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</si>
  <si>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</si>
  <si>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</si>
  <si>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</si>
  <si>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</si>
  <si>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</si>
  <si>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</si>
  <si>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</si>
  <si>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</si>
  <si>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</si>
  <si>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</si>
  <si>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</si>
  <si>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</si>
  <si>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</si>
  <si>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</si>
  <si>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</si>
  <si>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</si>
  <si>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</si>
  <si>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</si>
  <si>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</si>
  <si>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</si>
  <si>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</si>
  <si>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</si>
  <si>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</si>
  <si>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</si>
  <si>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</si>
  <si>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</si>
  <si>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</si>
  <si>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</si>
  <si>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</si>
  <si>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</si>
  <si>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</si>
  <si>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</si>
  <si>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</si>
  <si>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</si>
  <si>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</si>
  <si>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</si>
  <si>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</si>
  <si>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</si>
  <si>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</si>
  <si>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</si>
  <si>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</si>
  <si>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</si>
  <si>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</si>
  <si>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</si>
  <si>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</si>
  <si>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</si>
  <si>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</si>
  <si>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</si>
  <si>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</si>
  <si>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</si>
  <si>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</si>
  <si>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</si>
  <si>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</si>
  <si>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</si>
  <si>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</si>
  <si>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</si>
  <si>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</si>
  <si>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</si>
  <si>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</si>
  <si>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</si>
  <si>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</si>
  <si>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</si>
  <si>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</si>
  <si>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</si>
  <si>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</si>
  <si>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</si>
  <si>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</si>
  <si>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</si>
  <si>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</si>
  <si>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</si>
  <si>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</si>
  <si>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</si>
  <si>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</si>
  <si>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</si>
  <si>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</si>
  <si>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</si>
  <si>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</si>
  <si>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</si>
  <si>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</si>
  <si>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</si>
  <si>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</si>
  <si>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</si>
  <si>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</si>
  <si>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</si>
  <si>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</si>
  <si>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</si>
  <si>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</si>
  <si>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</si>
  <si>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</si>
  <si>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</si>
  <si>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</si>
  <si>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</si>
  <si>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</si>
  <si>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</si>
  <si>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</si>
  <si>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</si>
  <si>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</si>
  <si>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</si>
  <si>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</si>
  <si>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</si>
  <si>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</si>
  <si>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</si>
  <si>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</si>
  <si>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</si>
  <si>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</si>
  <si>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</si>
  <si>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</si>
  <si>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</si>
  <si>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</si>
  <si>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</si>
  <si>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</si>
  <si>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</si>
  <si>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</si>
  <si>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</si>
  <si>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</si>
  <si>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</si>
  <si>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</si>
  <si>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</si>
  <si>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</si>
  <si>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</si>
  <si>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</si>
  <si>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</si>
  <si>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</si>
  <si>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</si>
  <si>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</si>
  <si>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</si>
  <si>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</si>
  <si>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</si>
  <si>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</si>
  <si>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</si>
  <si>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</si>
  <si>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</si>
  <si>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</si>
  <si>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</si>
  <si>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</si>
  <si>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</si>
  <si>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</si>
  <si>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</si>
  <si>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</si>
  <si>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</si>
  <si>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</si>
  <si>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</si>
  <si>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</si>
  <si>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</si>
  <si>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</si>
  <si>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</si>
  <si>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</si>
  <si>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</si>
  <si>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</si>
  <si>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</si>
  <si>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</si>
  <si>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</si>
  <si>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</si>
  <si>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</si>
  <si>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</si>
  <si>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</si>
  <si>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</si>
  <si>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</si>
  <si>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</si>
  <si>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</si>
  <si>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</si>
  <si>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</si>
  <si>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</si>
  <si>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</si>
  <si>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</si>
  <si>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</si>
  <si>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</si>
  <si>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</si>
  <si>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</si>
  <si>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</si>
  <si>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</si>
  <si>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</si>
  <si>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</si>
  <si>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</si>
  <si>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</si>
  <si>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</si>
  <si>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</si>
  <si>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</si>
  <si>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</si>
  <si>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</si>
  <si>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</si>
  <si>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</si>
  <si>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</si>
  <si>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</si>
  <si>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</si>
  <si>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</si>
  <si>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</si>
  <si>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</si>
  <si>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</si>
  <si>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</si>
  <si>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</si>
  <si>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</si>
  <si>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</si>
  <si>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</si>
  <si>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</si>
  <si>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</si>
  <si>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</si>
  <si>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</si>
  <si>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</si>
  <si>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</si>
  <si>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</si>
  <si>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</si>
  <si>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</si>
  <si>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</si>
  <si>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</si>
  <si>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</si>
  <si>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</si>
  <si>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</si>
  <si>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</si>
  <si>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</si>
  <si>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</si>
  <si>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</si>
  <si>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</si>
  <si>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</si>
  <si>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</si>
  <si>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</si>
  <si>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</si>
  <si>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</si>
  <si>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</si>
  <si>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</si>
  <si>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</si>
  <si>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</si>
  <si>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</si>
  <si>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</si>
  <si>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</si>
  <si>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</si>
  <si>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</si>
  <si>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</si>
  <si>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</si>
  <si>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</si>
  <si>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</si>
  <si>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</si>
  <si>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</si>
  <si>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</si>
  <si>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</si>
  <si>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</si>
  <si>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</si>
  <si>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</si>
  <si>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</si>
  <si>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</si>
  <si>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</si>
  <si>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</si>
  <si>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</si>
  <si>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</si>
  <si>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</si>
  <si>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</si>
  <si>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</si>
  <si>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</si>
  <si>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</si>
  <si>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</si>
  <si>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</si>
  <si>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</si>
  <si>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</si>
  <si>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</si>
  <si>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</si>
  <si>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</si>
  <si>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</si>
  <si>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</si>
  <si>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</si>
  <si>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</si>
  <si>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</si>
  <si>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</si>
  <si>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</si>
  <si>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</si>
  <si>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</si>
  <si>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</si>
  <si>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</si>
  <si>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</si>
  <si>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</si>
  <si>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</si>
  <si>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</si>
  <si>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</si>
  <si>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</si>
  <si>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</si>
  <si>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</si>
  <si>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</si>
  <si>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</si>
  <si>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</si>
  <si>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</si>
  <si>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</si>
  <si>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</si>
  <si>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</si>
  <si>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</si>
  <si>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</si>
  <si>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</si>
  <si>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</si>
  <si>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</si>
  <si>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</si>
  <si>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</si>
  <si>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</si>
  <si>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</si>
  <si>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</si>
  <si>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</si>
  <si>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</si>
  <si>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</si>
  <si>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</si>
  <si>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</si>
  <si>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</si>
  <si>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</si>
  <si>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</si>
  <si>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</si>
  <si>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</si>
  <si>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</si>
  <si>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</si>
  <si>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</si>
  <si>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</si>
  <si>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</si>
  <si>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</si>
  <si>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</si>
  <si>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</si>
  <si>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</si>
  <si>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</si>
  <si>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</si>
  <si>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</si>
  <si>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</si>
  <si>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</si>
  <si>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</si>
  <si>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</si>
  <si>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</si>
  <si>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</si>
  <si>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</si>
  <si>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</si>
  <si>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</si>
  <si>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</si>
  <si>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</si>
  <si>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</si>
  <si>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</si>
  <si>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</si>
  <si>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</si>
  <si>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</si>
  <si>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</si>
  <si>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</si>
  <si>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</si>
  <si>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</si>
  <si>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</si>
  <si>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</si>
  <si>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</si>
  <si>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</si>
  <si>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</si>
  <si>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</si>
  <si>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</si>
  <si>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</si>
  <si>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</si>
  <si>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</si>
  <si>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</si>
  <si>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</si>
  <si>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</si>
  <si>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</si>
  <si>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</si>
  <si>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</si>
  <si>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</si>
  <si>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</si>
  <si>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</si>
  <si>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</si>
  <si>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</si>
  <si>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</si>
  <si>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</si>
  <si>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</si>
  <si>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</si>
  <si>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</si>
  <si>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</si>
  <si>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</si>
  <si>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</si>
  <si>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</si>
  <si>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</si>
  <si>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</si>
  <si>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</si>
  <si>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</si>
  <si>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</si>
  <si>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</si>
  <si>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</si>
  <si>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</si>
  <si>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</si>
  <si>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</si>
  <si>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</si>
  <si>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</si>
  <si>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</si>
  <si>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</si>
  <si>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</si>
  <si>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</si>
  <si>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</si>
  <si>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</si>
  <si>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</si>
  <si>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</si>
  <si>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</si>
  <si>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</si>
  <si>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</si>
  <si>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</si>
  <si>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</si>
  <si>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</si>
  <si>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</si>
  <si>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</si>
  <si>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</si>
  <si>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</si>
  <si>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</si>
  <si>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</si>
  <si>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</si>
  <si>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</si>
  <si>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</si>
  <si>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</si>
  <si>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</si>
  <si>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</si>
  <si>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</si>
  <si>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</si>
  <si>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</si>
  <si>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</si>
  <si>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</si>
  <si>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</si>
  <si>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</si>
  <si>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</si>
  <si>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</si>
  <si>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</si>
  <si>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</si>
  <si>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</si>
  <si>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</si>
  <si>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</si>
  <si>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</si>
  <si>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</si>
  <si>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</si>
  <si>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</si>
  <si>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</si>
  <si>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</si>
  <si>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</si>
  <si>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</si>
  <si>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</si>
  <si>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</si>
  <si>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</si>
  <si>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</si>
  <si>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</si>
  <si>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</si>
  <si>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</si>
  <si>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</si>
  <si>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</si>
  <si>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</si>
  <si>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</si>
  <si>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</si>
  <si>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</si>
  <si>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</si>
  <si>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</si>
  <si>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</si>
  <si>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</si>
  <si>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</si>
  <si>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</si>
  <si>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</si>
  <si>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</si>
  <si>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</si>
  <si>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</si>
  <si>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</si>
  <si>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</si>
  <si>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</si>
  <si>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</si>
  <si>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</si>
  <si>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</si>
  <si>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</si>
  <si>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</si>
  <si>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</si>
  <si>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</si>
  <si>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</si>
  <si>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</si>
  <si>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</si>
  <si>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</si>
  <si>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</si>
  <si>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</si>
  <si>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</si>
  <si>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</si>
  <si>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</si>
  <si>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</si>
  <si>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</si>
  <si>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</si>
  <si>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</si>
  <si>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</si>
  <si>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</si>
  <si>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</si>
  <si>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</si>
  <si>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</si>
  <si>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</si>
  <si>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</si>
  <si>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</si>
  <si>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</si>
  <si>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</si>
  <si>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</si>
  <si>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</si>
  <si>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</si>
  <si>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</si>
  <si>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</si>
  <si>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</si>
  <si>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</si>
  <si>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</si>
  <si>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</si>
  <si>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</si>
  <si>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</si>
  <si>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</si>
  <si>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</si>
  <si>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</si>
  <si>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</si>
  <si>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</si>
  <si>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</si>
  <si>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</si>
  <si>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</si>
  <si>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</si>
  <si>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</si>
  <si>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</si>
  <si>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</si>
  <si>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</si>
  <si>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</si>
  <si>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</si>
  <si>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</si>
  <si>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</si>
  <si>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</si>
  <si>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</si>
  <si>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</si>
  <si>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</si>
  <si>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</si>
  <si>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</si>
  <si>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</si>
  <si>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</si>
  <si>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</si>
  <si>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</si>
  <si>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</si>
  <si>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</si>
  <si>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</si>
  <si>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</si>
  <si>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</si>
  <si>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</si>
  <si>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</si>
  <si>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</si>
  <si>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</si>
  <si>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</si>
  <si>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</si>
  <si>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</si>
  <si>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</si>
  <si>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</si>
  <si>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</si>
  <si>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</si>
  <si>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</si>
  <si>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</si>
  <si>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</si>
  <si>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</si>
  <si>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</si>
  <si>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</si>
  <si>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</si>
  <si>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</si>
  <si>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</si>
  <si>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</si>
  <si>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</si>
  <si>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</si>
  <si>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</si>
  <si>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</si>
  <si>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</si>
  <si>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</si>
  <si>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</si>
  <si>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</si>
  <si>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</si>
  <si>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</si>
  <si>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</si>
  <si>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</si>
  <si>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</si>
  <si>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</si>
  <si>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</si>
  <si>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</si>
  <si>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</si>
  <si>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</si>
  <si>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</si>
  <si>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</si>
  <si>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</si>
  <si>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</si>
  <si>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</si>
  <si>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</si>
  <si>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</si>
  <si>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</si>
  <si>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</si>
  <si>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</si>
  <si>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</si>
  <si>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</si>
  <si>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</si>
  <si>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</si>
  <si>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</si>
  <si>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</si>
  <si>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</si>
  <si>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</si>
  <si>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</si>
  <si>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</si>
  <si>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</si>
  <si>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</si>
  <si>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</si>
  <si>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</si>
  <si>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</si>
  <si>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</si>
  <si>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</si>
  <si>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</si>
  <si>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</si>
  <si>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</si>
  <si>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</si>
  <si>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</si>
  <si>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</si>
  <si>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</si>
  <si>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</si>
  <si>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</si>
  <si>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</si>
  <si>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</si>
  <si>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</si>
  <si>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</si>
  <si>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</si>
  <si>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</si>
  <si>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</si>
  <si>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</si>
  <si>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</si>
  <si>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</si>
  <si>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</si>
  <si>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</si>
  <si>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</si>
  <si>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</si>
  <si>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</si>
  <si>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</si>
  <si>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</si>
  <si>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</si>
  <si>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</si>
  <si>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</si>
  <si>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</si>
  <si>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</si>
  <si>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</si>
  <si>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</si>
  <si>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</si>
  <si>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</si>
  <si>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</si>
  <si>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</si>
  <si>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</si>
  <si>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</si>
  <si>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</si>
  <si>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</si>
  <si>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</si>
  <si>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</si>
  <si>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</si>
  <si>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</si>
  <si>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</si>
  <si>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</si>
  <si>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</si>
  <si>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</si>
  <si>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</si>
  <si>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</si>
  <si>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</si>
  <si>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</si>
  <si>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</si>
  <si>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</si>
  <si>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</si>
  <si>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</si>
  <si>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</si>
  <si>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</si>
  <si>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</si>
  <si>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</si>
  <si>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</si>
  <si>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</si>
  <si>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</si>
  <si>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</si>
  <si>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</si>
  <si>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</si>
  <si>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</si>
  <si>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</si>
  <si>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</si>
  <si>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</si>
  <si>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</si>
  <si>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</si>
  <si>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</si>
  <si>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</si>
  <si>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</si>
  <si>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</si>
  <si>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</si>
  <si>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</si>
  <si>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</si>
  <si>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</si>
  <si>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</si>
  <si>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</si>
  <si>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</si>
  <si>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</si>
  <si>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</si>
  <si>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</si>
  <si>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</si>
  <si>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</si>
  <si>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</si>
  <si>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</si>
  <si>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</si>
  <si>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</si>
  <si>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</si>
  <si>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</si>
  <si>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</si>
  <si>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</si>
  <si>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</si>
  <si>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</si>
  <si>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</si>
  <si>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</si>
  <si>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</si>
  <si>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</si>
  <si>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</si>
  <si>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</si>
  <si>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</si>
  <si>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</si>
  <si>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</si>
  <si>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</si>
  <si>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</si>
  <si>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</si>
  <si>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</si>
  <si>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</si>
  <si>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</si>
  <si>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</si>
  <si>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</si>
  <si>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</si>
  <si>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</si>
  <si>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</si>
  <si>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</si>
  <si>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</si>
  <si>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</si>
  <si>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</si>
  <si>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</si>
  <si>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</si>
  <si>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</si>
  <si>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</si>
  <si>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</si>
  <si>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</si>
  <si>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</si>
  <si>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</si>
  <si>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</si>
  <si>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</si>
  <si>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</si>
  <si>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</si>
  <si>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</si>
  <si>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</si>
  <si>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</si>
  <si>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</si>
  <si>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</si>
  <si>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</si>
  <si>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</si>
  <si>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</si>
  <si>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</si>
  <si>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</si>
  <si>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</si>
  <si>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</si>
  <si>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</si>
  <si>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</si>
  <si>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</si>
  <si>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</si>
  <si>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</si>
  <si>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</si>
  <si>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</si>
  <si>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</si>
  <si>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</si>
  <si>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</si>
  <si>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</si>
  <si>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</si>
  <si>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</si>
  <si>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</si>
  <si>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</si>
  <si>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</si>
  <si>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</si>
  <si>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</si>
  <si>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</si>
  <si>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</si>
  <si>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</si>
  <si>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</si>
  <si>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</si>
  <si>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</si>
  <si>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</si>
  <si>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</si>
  <si>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</si>
  <si>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</si>
  <si>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</si>
  <si>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</si>
  <si>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</si>
  <si>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</si>
  <si>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</si>
  <si>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</si>
  <si>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</si>
  <si>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</si>
  <si>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</si>
  <si>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</si>
  <si>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</si>
  <si>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</si>
  <si>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</si>
  <si>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</si>
  <si>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</si>
  <si>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</si>
  <si>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</si>
  <si>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</si>
  <si>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</si>
  <si>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</si>
  <si>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</si>
  <si>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</si>
  <si>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</si>
  <si>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</si>
  <si>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</si>
  <si>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</si>
  <si>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</si>
  <si>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</si>
  <si>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</si>
  <si>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</si>
  <si>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</si>
  <si>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</si>
  <si>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</si>
  <si>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</si>
  <si>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</si>
  <si>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</si>
  <si>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</si>
  <si>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</si>
  <si>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</si>
  <si>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</si>
  <si>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</si>
  <si>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</si>
  <si>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</si>
  <si>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</si>
  <si>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</si>
  <si>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</si>
  <si>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</si>
  <si>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</si>
  <si>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</si>
  <si>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</si>
  <si>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</si>
  <si>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</si>
  <si>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</si>
  <si>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</si>
  <si>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</si>
  <si>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</si>
  <si>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</si>
  <si>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</si>
  <si>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</si>
  <si>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</si>
  <si>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</si>
  <si>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</si>
  <si>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</si>
  <si>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</si>
  <si>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</si>
  <si>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</si>
  <si>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</si>
  <si>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</si>
  <si>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</si>
  <si>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</si>
  <si>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</si>
  <si>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</si>
  <si>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</si>
  <si>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</si>
  <si>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</si>
  <si>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</si>
  <si>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</si>
  <si>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</si>
  <si>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</si>
  <si>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</si>
  <si>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</si>
  <si>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</si>
  <si>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</si>
  <si>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</si>
  <si>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</si>
  <si>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</si>
  <si>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</si>
  <si>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</si>
  <si>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</si>
  <si>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</si>
  <si>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</si>
  <si>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</si>
  <si>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</si>
  <si>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</si>
  <si>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</si>
  <si>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</si>
  <si>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</si>
  <si>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</si>
  <si>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</si>
  <si>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</si>
  <si>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</si>
  <si>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</si>
  <si>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</si>
  <si>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</si>
  <si>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</si>
  <si>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</si>
  <si>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</si>
  <si>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</si>
  <si>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</si>
  <si>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</si>
  <si>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</si>
  <si>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</si>
  <si>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</si>
  <si>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</si>
  <si>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</si>
  <si>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</si>
  <si>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</si>
  <si>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</si>
  <si>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</si>
  <si>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</si>
  <si>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</si>
  <si>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</si>
  <si>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</si>
  <si>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</si>
  <si>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</si>
  <si>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</si>
  <si>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</si>
  <si>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</si>
  <si>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</si>
  <si>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</si>
  <si>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</si>
  <si>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</si>
  <si>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</si>
  <si>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</si>
  <si>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</si>
  <si>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</si>
  <si>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</si>
  <si>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</si>
  <si>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</si>
  <si>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</si>
  <si>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</si>
  <si>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</si>
  <si>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</si>
  <si>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</si>
  <si>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</si>
  <si>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</si>
  <si>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</si>
  <si>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</si>
  <si>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</si>
  <si>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</si>
  <si>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</si>
  <si>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</si>
  <si>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</si>
  <si>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</si>
  <si>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</si>
  <si>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</si>
  <si>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</si>
  <si>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</si>
  <si>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</si>
  <si>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</si>
  <si>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</si>
  <si>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</si>
  <si>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</si>
  <si>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</si>
  <si>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</si>
  <si>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</si>
  <si>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</si>
  <si>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</si>
  <si>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</si>
  <si>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</si>
  <si>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</si>
  <si>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</si>
  <si>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</si>
  <si>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</si>
  <si>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</si>
  <si>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</si>
  <si>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</si>
  <si>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</si>
  <si>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</si>
  <si>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</si>
  <si>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</si>
  <si>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</si>
  <si>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</si>
  <si>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</si>
  <si>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</si>
  <si>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</si>
  <si>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</si>
  <si>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</si>
  <si>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</si>
  <si>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</si>
  <si>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</si>
  <si>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</si>
  <si>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</si>
  <si>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</si>
  <si>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</si>
  <si>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</si>
  <si>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</si>
  <si>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</si>
  <si>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</si>
  <si>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</si>
  <si>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</si>
  <si>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</si>
  <si>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</si>
  <si>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</si>
  <si>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</si>
  <si>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</si>
  <si>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</si>
  <si>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</si>
  <si>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</si>
  <si>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</si>
  <si>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</si>
  <si>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</si>
  <si>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</si>
  <si>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</si>
  <si>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</si>
  <si>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</si>
  <si>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</si>
  <si>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</si>
  <si>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</si>
  <si>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</si>
  <si>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</si>
  <si>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</si>
  <si>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</si>
  <si>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</si>
  <si>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</si>
  <si>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</si>
  <si>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</si>
  <si>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</si>
  <si>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</si>
  <si>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</si>
  <si>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</si>
  <si>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</si>
  <si>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</si>
  <si>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</si>
  <si>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</si>
  <si>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</si>
  <si>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</si>
  <si>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</si>
  <si>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</si>
  <si>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</si>
  <si>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</si>
  <si>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</si>
  <si>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</si>
  <si>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</si>
  <si>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</si>
  <si>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</si>
  <si>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</si>
  <si>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</si>
  <si>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</si>
  <si>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</si>
  <si>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</si>
  <si>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</si>
  <si>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</si>
  <si>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</si>
  <si>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</si>
  <si>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</si>
  <si>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</si>
  <si>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</si>
  <si>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</si>
  <si>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</si>
  <si>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</si>
  <si>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</si>
  <si>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</si>
  <si>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</si>
  <si>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</si>
  <si>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</si>
  <si>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</si>
  <si>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</si>
  <si>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</si>
  <si>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</si>
  <si>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</si>
  <si>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</si>
  <si>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</si>
  <si>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</si>
  <si>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</si>
  <si>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</si>
  <si>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</si>
  <si>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</si>
  <si>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</si>
  <si>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</si>
  <si>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</si>
  <si>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</si>
  <si>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</si>
  <si>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</si>
  <si>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</si>
  <si>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</si>
  <si>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</si>
  <si>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</si>
  <si>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</si>
  <si>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</si>
  <si>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</si>
  <si>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</si>
  <si>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</si>
  <si>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</si>
  <si>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</si>
  <si>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</si>
  <si>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</si>
  <si>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</si>
  <si>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</si>
  <si>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</si>
  <si>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</si>
  <si>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</si>
  <si>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</si>
  <si>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</si>
  <si>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</si>
  <si>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</si>
  <si>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</si>
  <si>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</si>
  <si>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</si>
  <si>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</si>
  <si>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</si>
  <si>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</si>
  <si>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</si>
  <si>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</si>
  <si>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</si>
  <si>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</si>
  <si>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</si>
  <si>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</si>
  <si>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</si>
  <si>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</si>
  <si>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</si>
  <si>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</si>
  <si>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</si>
  <si>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</si>
  <si>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</si>
  <si>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</si>
  <si>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</si>
  <si>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</si>
  <si>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</si>
  <si>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</si>
  <si>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</si>
  <si>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</si>
  <si>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</si>
  <si>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</si>
  <si>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</si>
  <si>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</si>
  <si>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</si>
  <si>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</si>
  <si>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</si>
  <si>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</si>
  <si>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</si>
  <si>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</si>
  <si>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</si>
  <si>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</si>
  <si>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</si>
  <si>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</si>
  <si>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</si>
  <si>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</si>
  <si>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</si>
  <si>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</si>
  <si>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</si>
  <si>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</si>
  <si>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</si>
  <si>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</si>
  <si>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</si>
  <si>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</si>
  <si>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</si>
  <si>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</si>
  <si>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</si>
  <si>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</si>
  <si>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</si>
  <si>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</si>
  <si>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</si>
  <si>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</si>
  <si>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</si>
  <si>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</si>
  <si>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</si>
  <si>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</si>
  <si>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</si>
  <si>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</si>
  <si>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</si>
  <si>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</si>
  <si>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</si>
  <si>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</si>
  <si>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</si>
  <si>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</si>
  <si>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</si>
  <si>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</si>
  <si>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</si>
  <si>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</si>
  <si>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</si>
  <si>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</si>
  <si>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</si>
  <si>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</si>
  <si>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</si>
  <si>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</si>
  <si>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</si>
  <si>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</si>
  <si>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</si>
  <si>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</si>
  <si>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</si>
  <si>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</si>
  <si>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</si>
  <si>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</si>
  <si>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</si>
  <si>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</si>
  <si>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</si>
  <si>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</si>
  <si>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</si>
  <si>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</si>
  <si>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</si>
  <si>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</si>
  <si>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</si>
  <si>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</si>
  <si>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</si>
  <si>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</si>
  <si>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</si>
  <si>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</si>
  <si>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</si>
  <si>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</si>
  <si>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</si>
  <si>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</si>
  <si>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</si>
  <si>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</si>
  <si>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</si>
  <si>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</si>
  <si>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</si>
  <si>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</si>
  <si>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</si>
  <si>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</si>
  <si>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</si>
  <si>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</si>
  <si>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</si>
  <si>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</si>
  <si>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</si>
  <si>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</si>
  <si>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</si>
  <si>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</si>
  <si>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</si>
  <si>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</si>
  <si>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</si>
  <si>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</si>
  <si>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</si>
  <si>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</si>
  <si>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</si>
  <si>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</si>
  <si>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</si>
  <si>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</si>
  <si>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</si>
  <si>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</si>
  <si>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</si>
  <si>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</si>
  <si>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</si>
  <si>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</si>
  <si>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</si>
  <si>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</si>
  <si>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</si>
  <si>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</si>
  <si>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</si>
  <si>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</si>
  <si>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</si>
  <si>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</si>
  <si>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</si>
  <si>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</si>
  <si>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</si>
  <si>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</si>
  <si>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</si>
  <si>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</si>
  <si>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</si>
  <si>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</si>
  <si>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</si>
  <si>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</si>
  <si>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</si>
  <si>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</si>
  <si>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</si>
  <si>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</si>
  <si>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</si>
  <si>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</si>
  <si>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</si>
  <si>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</si>
  <si>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</si>
  <si>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</si>
  <si>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</si>
  <si>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</si>
  <si>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</si>
  <si>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</si>
  <si>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</si>
  <si>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</si>
  <si>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</si>
  <si>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</si>
  <si>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</si>
  <si>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</si>
  <si>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</si>
  <si>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</si>
  <si>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</si>
  <si>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</si>
  <si>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</si>
  <si>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</si>
  <si>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</si>
  <si>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</si>
  <si>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</si>
  <si>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</si>
  <si>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</si>
  <si>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</si>
  <si>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</si>
  <si>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</si>
  <si>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</si>
  <si>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</si>
  <si>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</si>
  <si>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</si>
  <si>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</si>
  <si>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</si>
  <si>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</si>
  <si>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</si>
  <si>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</si>
  <si>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</si>
  <si>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</si>
  <si>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</si>
  <si>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</si>
  <si>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</si>
  <si>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</si>
  <si>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</si>
  <si>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</si>
  <si>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</si>
  <si>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</si>
  <si>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</si>
  <si>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</si>
  <si>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</si>
  <si>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</si>
  <si>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</si>
  <si>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</si>
  <si>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</si>
  <si>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</si>
  <si>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</si>
  <si>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</si>
  <si>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</si>
  <si>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</si>
  <si>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</si>
  <si>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</si>
  <si>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</si>
  <si>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</si>
  <si>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</si>
  <si>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</si>
  <si>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</si>
  <si>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</si>
  <si>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</si>
  <si>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</si>
  <si>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</si>
  <si>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</si>
  <si>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</si>
  <si>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</si>
  <si>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</si>
  <si>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</si>
  <si>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</si>
  <si>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</si>
  <si>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</si>
  <si>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</si>
  <si>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</si>
  <si>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</si>
  <si>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</si>
  <si>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</si>
  <si>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</si>
  <si>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</si>
  <si>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</si>
  <si>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</si>
  <si>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</si>
  <si>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</si>
  <si>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</si>
  <si>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</si>
  <si>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</si>
  <si>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</si>
  <si>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</si>
  <si>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</si>
  <si>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</si>
  <si>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</si>
  <si>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</si>
  <si>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</si>
  <si>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</si>
  <si>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</si>
  <si>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</si>
  <si>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</si>
  <si>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</si>
  <si>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</si>
  <si>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</si>
  <si>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</si>
  <si>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</si>
  <si>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</si>
  <si>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</si>
  <si>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</si>
  <si>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</si>
  <si>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</si>
  <si>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</si>
  <si>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</si>
  <si>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</si>
  <si>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</si>
  <si>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</si>
  <si>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</si>
  <si>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</si>
  <si>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</si>
  <si>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</si>
  <si>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</si>
  <si>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</si>
  <si>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</si>
  <si>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</si>
  <si>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</si>
  <si>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</si>
  <si>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</si>
  <si>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</si>
  <si>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</si>
  <si>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</si>
  <si>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</si>
  <si>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</si>
  <si>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</si>
  <si>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</si>
  <si>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</si>
  <si>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</si>
  <si>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</si>
  <si>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</si>
  <si>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</si>
  <si>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</si>
  <si>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</si>
  <si>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</si>
  <si>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</si>
  <si>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</si>
  <si>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</si>
  <si>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</si>
  <si>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</si>
  <si>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</si>
  <si>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</si>
  <si>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</si>
  <si>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</si>
  <si>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</si>
  <si>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</si>
  <si>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</si>
  <si>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</si>
  <si>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</si>
  <si>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</si>
  <si>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</si>
  <si>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</si>
  <si>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</si>
  <si>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</si>
  <si>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</si>
  <si>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</si>
  <si>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</si>
  <si>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</si>
  <si>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</si>
  <si>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</si>
  <si>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</si>
  <si>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</si>
  <si>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</si>
  <si>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</si>
  <si>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</si>
  <si>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</si>
  <si>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</si>
  <si>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</si>
  <si>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</si>
  <si>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</si>
  <si>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</si>
  <si>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</si>
  <si>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</si>
  <si>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</si>
  <si>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</si>
  <si>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</si>
  <si>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</si>
  <si>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</si>
  <si>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</si>
  <si>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</si>
  <si>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</si>
  <si>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</si>
  <si>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</si>
  <si>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</si>
  <si>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</si>
  <si>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</si>
  <si>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</si>
  <si>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</si>
  <si>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</si>
  <si>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</si>
  <si>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</si>
  <si>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</si>
  <si>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</si>
  <si>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</si>
  <si>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</si>
  <si>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</si>
  <si>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</si>
  <si>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</si>
  <si>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</si>
  <si>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</si>
  <si>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</si>
  <si>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</si>
  <si>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</si>
  <si>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</si>
  <si>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</si>
  <si>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</si>
  <si>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</si>
  <si>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</si>
  <si>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</si>
  <si>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</si>
  <si>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</si>
  <si>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</si>
  <si>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</si>
  <si>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</si>
  <si>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</si>
  <si>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</si>
  <si>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</si>
  <si>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</si>
  <si>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</si>
  <si>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</si>
  <si>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</si>
  <si>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</si>
  <si>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</si>
  <si>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</si>
  <si>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</si>
  <si>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</si>
  <si>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</si>
  <si>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</si>
  <si>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</si>
  <si>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</si>
  <si>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</si>
  <si>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</si>
  <si>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</si>
  <si>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</si>
  <si>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</si>
  <si>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</si>
  <si>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</si>
  <si>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</si>
  <si>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</si>
  <si>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</si>
  <si>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</si>
  <si>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</si>
  <si>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</si>
  <si>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</si>
  <si>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</si>
  <si>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</si>
  <si>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</si>
  <si>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</si>
  <si>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</si>
  <si>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</si>
  <si>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</si>
  <si>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</si>
  <si>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</si>
  <si>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</si>
  <si>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</si>
  <si>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</si>
  <si>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</si>
  <si>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</si>
  <si>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</si>
  <si>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</si>
  <si>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</si>
  <si>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</si>
  <si>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</si>
  <si>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</si>
  <si>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</si>
  <si>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</si>
  <si>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</si>
  <si>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</si>
  <si>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</si>
  <si>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</si>
  <si>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</si>
  <si>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</si>
  <si>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</si>
  <si>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</si>
  <si>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</si>
  <si>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</si>
  <si>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</si>
  <si>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</si>
  <si>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</si>
  <si>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</si>
  <si>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</si>
  <si>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</si>
  <si>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</si>
  <si>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</si>
  <si>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</si>
  <si>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</si>
  <si>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</si>
  <si>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</si>
  <si>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</si>
  <si>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</si>
  <si>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</si>
  <si>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</si>
  <si>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</si>
  <si>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</si>
  <si>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</si>
  <si>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</si>
  <si>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</si>
  <si>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</si>
  <si>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</si>
  <si>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</si>
  <si>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</si>
  <si>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</si>
  <si>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</si>
  <si>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</si>
  <si>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</si>
  <si>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</si>
  <si>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</si>
  <si>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</si>
  <si>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</si>
  <si>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</si>
  <si>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</si>
  <si>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</si>
  <si>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</si>
  <si>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</si>
  <si>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</si>
  <si>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</si>
  <si>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</si>
  <si>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</si>
  <si>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</si>
  <si>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</si>
  <si>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</si>
  <si>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</si>
  <si>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</si>
  <si>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</si>
  <si>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</si>
  <si>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</si>
  <si>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</si>
  <si>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</si>
  <si>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</si>
  <si>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</si>
  <si>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</si>
  <si>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</si>
  <si>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</si>
  <si>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</si>
  <si>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</si>
  <si>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</si>
  <si>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</si>
  <si>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</si>
  <si>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</si>
  <si>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</si>
  <si>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</si>
  <si>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</si>
  <si>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</si>
  <si>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</si>
  <si>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</si>
  <si>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</si>
  <si>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</si>
  <si>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</si>
  <si>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</si>
  <si>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</si>
  <si>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</si>
  <si>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</si>
  <si>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</si>
  <si>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</si>
  <si>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</si>
  <si>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</si>
  <si>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</si>
  <si>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</si>
  <si>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</si>
  <si>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</si>
  <si>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</si>
  <si>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</si>
  <si>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</si>
  <si>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</si>
  <si>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</si>
  <si>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</si>
  <si>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</si>
  <si>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</si>
  <si>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</si>
  <si>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</si>
  <si>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</si>
  <si>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</si>
  <si>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</si>
  <si>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</si>
  <si>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</si>
  <si>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</si>
  <si>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</si>
  <si>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</si>
  <si>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</si>
  <si>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</si>
  <si>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</si>
  <si>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</si>
  <si>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</si>
  <si>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</si>
  <si>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</si>
  <si>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</si>
  <si>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</si>
  <si>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</si>
  <si>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</si>
  <si>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</si>
  <si>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</si>
  <si>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</si>
  <si>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</si>
  <si>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</si>
  <si>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</si>
  <si>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</si>
  <si>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</si>
  <si>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</si>
  <si>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</si>
  <si>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</si>
  <si>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</si>
  <si>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</si>
  <si>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</si>
  <si>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</si>
  <si>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</si>
  <si>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</si>
  <si>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</si>
  <si>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</si>
  <si>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</si>
  <si>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</si>
  <si>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</si>
  <si>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</si>
  <si>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</si>
  <si>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</si>
  <si>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</si>
  <si>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</si>
  <si>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</si>
  <si>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</si>
  <si>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</si>
  <si>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</si>
  <si>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</si>
  <si>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</si>
  <si>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</si>
  <si>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</si>
  <si>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</si>
  <si>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</si>
  <si>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</si>
  <si>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</si>
  <si>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</si>
  <si>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</si>
  <si>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</si>
  <si>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</si>
  <si>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</si>
  <si>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</si>
  <si>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</si>
  <si>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</si>
  <si>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</si>
  <si>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</si>
  <si>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</si>
  <si>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</si>
  <si>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</si>
  <si>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</si>
  <si>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</si>
  <si>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</si>
  <si>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</si>
  <si>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</si>
  <si>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</si>
  <si>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</si>
  <si>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</si>
  <si>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</si>
  <si>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</si>
  <si>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</si>
  <si>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</si>
  <si>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</si>
  <si>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</si>
  <si>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</si>
  <si>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</si>
  <si>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</si>
  <si>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</si>
  <si>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</si>
  <si>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</si>
  <si>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</si>
  <si>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</si>
  <si>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</si>
  <si>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</si>
  <si>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</si>
  <si>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</si>
  <si>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</si>
  <si>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</si>
  <si>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</si>
  <si>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</si>
  <si>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</si>
  <si>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</si>
  <si>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</si>
  <si>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</si>
  <si>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</si>
  <si>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</si>
  <si>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</si>
  <si>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</si>
  <si>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</si>
  <si>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</si>
  <si>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</si>
  <si>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</si>
  <si>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</si>
  <si>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</si>
  <si>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</si>
  <si>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</si>
  <si>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</si>
  <si>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</si>
  <si>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</si>
  <si>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</si>
  <si>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</si>
  <si>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</si>
  <si>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</si>
  <si>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</si>
  <si>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</si>
  <si>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</si>
  <si>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</si>
  <si>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</si>
  <si>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</si>
  <si>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</si>
  <si>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</si>
  <si>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</si>
  <si>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</si>
  <si>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</si>
  <si>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</si>
  <si>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</si>
  <si>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</si>
  <si>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</si>
  <si>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</si>
  <si>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</si>
  <si>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</si>
  <si>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</si>
  <si>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</si>
  <si>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</si>
  <si>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</si>
  <si>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</si>
  <si>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</si>
  <si>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</si>
  <si>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</si>
  <si>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</si>
  <si>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</si>
  <si>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</si>
  <si>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</si>
  <si>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</si>
  <si>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</si>
  <si>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</si>
  <si>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</si>
  <si>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</si>
  <si>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</si>
  <si>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</si>
  <si>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</si>
  <si>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</si>
  <si>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</si>
  <si>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</si>
  <si>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</si>
  <si>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</si>
  <si>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</si>
  <si>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</si>
  <si>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</si>
  <si>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</si>
  <si>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</si>
  <si>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</si>
  <si>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</si>
  <si>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</si>
  <si>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</si>
  <si>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</si>
  <si>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</si>
  <si>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</si>
  <si>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</si>
  <si>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</si>
  <si>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</si>
  <si>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</si>
  <si>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</si>
  <si>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</si>
  <si>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</si>
  <si>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</si>
  <si>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</si>
  <si>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</si>
  <si>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</si>
  <si>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</si>
  <si>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</si>
  <si>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</si>
  <si>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</si>
  <si>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</si>
  <si>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</si>
  <si>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</si>
  <si>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</si>
  <si>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</si>
  <si>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</si>
  <si>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</si>
  <si>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</si>
  <si>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</si>
  <si>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</si>
  <si>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</si>
  <si>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</si>
  <si>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</si>
  <si>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</si>
  <si>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</si>
  <si>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</si>
  <si>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</si>
  <si>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</si>
  <si>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</si>
  <si>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</si>
  <si>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</si>
  <si>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</si>
  <si>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</si>
  <si>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</si>
  <si>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</si>
  <si>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</si>
  <si>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</si>
  <si>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</si>
  <si>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</si>
  <si>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</si>
  <si>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</si>
  <si>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</si>
  <si>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</si>
  <si>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</si>
  <si>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</si>
  <si>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</si>
  <si>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</si>
  <si>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</si>
  <si>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</si>
  <si>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</si>
  <si>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</si>
  <si>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</si>
  <si>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</si>
  <si>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</si>
  <si>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</si>
  <si>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</si>
  <si>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</si>
  <si>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</si>
  <si>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</si>
  <si>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</si>
  <si>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</si>
  <si>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</si>
  <si>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</si>
  <si>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</si>
  <si>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</si>
  <si>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</si>
  <si>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</si>
  <si>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</si>
  <si>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</si>
  <si>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</si>
  <si>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</si>
  <si>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</si>
  <si>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</si>
  <si>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</si>
  <si>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</si>
  <si>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</si>
  <si>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</si>
  <si>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</si>
  <si>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</si>
  <si>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</si>
  <si>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</si>
  <si>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</si>
  <si>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</si>
  <si>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</si>
  <si>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</si>
  <si>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</si>
  <si>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</si>
  <si>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</si>
  <si>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</si>
  <si>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</si>
  <si>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</si>
  <si>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</si>
  <si>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</si>
  <si>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</si>
  <si>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</si>
  <si>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</si>
  <si>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</si>
  <si>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</si>
  <si>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</si>
  <si>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</si>
  <si>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</si>
  <si>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</si>
  <si>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</si>
  <si>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</si>
  <si>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</si>
  <si>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</si>
  <si>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</si>
  <si>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</si>
  <si>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</si>
  <si>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</si>
  <si>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</si>
  <si>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</si>
  <si>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</si>
  <si>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</si>
  <si>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</si>
  <si>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</si>
  <si>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</si>
  <si>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</si>
  <si>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</si>
  <si>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</si>
  <si>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</si>
  <si>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</si>
  <si>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</si>
  <si>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</si>
  <si>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</si>
  <si>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</si>
  <si>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</si>
  <si>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</si>
  <si>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</si>
  <si>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</si>
  <si>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</si>
  <si>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</si>
  <si>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</si>
  <si>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</si>
  <si>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</si>
  <si>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</si>
  <si>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</si>
  <si>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</si>
  <si>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</si>
  <si>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</si>
  <si>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</si>
  <si>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</si>
  <si>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</si>
  <si>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</si>
  <si>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</si>
  <si>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</si>
  <si>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</si>
  <si>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</si>
  <si>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</si>
  <si>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</si>
  <si>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</si>
  <si>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</si>
  <si>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</si>
  <si>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</si>
  <si>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</si>
  <si>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</si>
  <si>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</si>
  <si>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</si>
  <si>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</si>
  <si>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</si>
  <si>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</si>
  <si>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</si>
  <si>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</si>
  <si>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</si>
  <si>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</si>
  <si>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</si>
  <si>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</si>
  <si>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</si>
  <si>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</si>
  <si>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</si>
  <si>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</si>
  <si>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</si>
  <si>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</si>
  <si>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</si>
  <si>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</si>
  <si>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</si>
  <si>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</si>
  <si>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</si>
  <si>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</si>
  <si>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</si>
  <si>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</si>
  <si>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</si>
  <si>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</si>
  <si>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</si>
  <si>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</si>
  <si>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</si>
  <si>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</si>
  <si>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</si>
  <si>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</si>
  <si>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</si>
  <si>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</si>
  <si>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</si>
  <si>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</si>
  <si>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</si>
  <si>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</si>
  <si>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</si>
  <si>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</si>
  <si>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</si>
  <si>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</si>
  <si>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</si>
  <si>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</si>
  <si>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</si>
  <si>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</si>
  <si>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</si>
  <si>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</si>
  <si>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</si>
  <si>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</si>
  <si>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</si>
  <si>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</si>
  <si>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</si>
  <si>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</si>
  <si>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</si>
  <si>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</si>
  <si>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</si>
  <si>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</si>
  <si>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</si>
  <si>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</si>
  <si>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</si>
  <si>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</si>
  <si>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</si>
  <si>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</si>
  <si>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</si>
  <si>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</si>
  <si>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</si>
  <si>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</si>
  <si>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</si>
  <si>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</si>
  <si>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</si>
  <si>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</si>
  <si>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</si>
  <si>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</si>
  <si>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</si>
  <si>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</si>
  <si>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</si>
  <si>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</si>
  <si>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</si>
  <si>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</si>
  <si>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</si>
  <si>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</si>
  <si>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</si>
  <si>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</si>
  <si>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</si>
  <si>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</si>
  <si>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</si>
  <si>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</si>
  <si>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</si>
  <si>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</si>
  <si>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</si>
  <si>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</si>
  <si>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</si>
  <si>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</si>
  <si>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</si>
  <si>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</si>
  <si>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</si>
  <si>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</si>
  <si>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</si>
  <si>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</si>
  <si>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</si>
  <si>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</si>
  <si>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</si>
  <si>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</si>
  <si>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</si>
  <si>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</si>
  <si>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</si>
  <si>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</si>
  <si>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</si>
  <si>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</si>
  <si>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</si>
  <si>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</si>
  <si>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</si>
  <si>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</si>
  <si>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</si>
  <si>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</si>
  <si>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</si>
  <si>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</si>
  <si>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</si>
  <si>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</si>
  <si>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</si>
  <si>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</si>
  <si>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</si>
  <si>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</si>
  <si>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</si>
  <si>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</si>
  <si>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</si>
  <si>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</si>
  <si>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</si>
  <si>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</si>
  <si>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</si>
  <si>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</si>
  <si>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</si>
  <si>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</si>
  <si>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</si>
  <si>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</si>
  <si>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</si>
  <si>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</si>
  <si>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</si>
  <si>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</si>
  <si>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</si>
  <si>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</si>
  <si>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</si>
  <si>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</si>
  <si>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</si>
  <si>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</si>
  <si>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</si>
  <si>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</si>
  <si>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</si>
  <si>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</si>
  <si>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</si>
  <si>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</si>
  <si>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</si>
  <si>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</si>
  <si>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</si>
  <si>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</si>
  <si>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</si>
  <si>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</si>
  <si>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</si>
  <si>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</si>
  <si>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</si>
  <si>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</si>
  <si>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</si>
  <si>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</si>
  <si>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</si>
  <si>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</si>
  <si>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</si>
  <si>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</si>
  <si>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</si>
  <si>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</si>
  <si>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</si>
  <si>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</si>
  <si>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</si>
  <si>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</si>
  <si>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</si>
  <si>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</si>
  <si>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</si>
  <si>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</si>
  <si>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</si>
  <si>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</si>
  <si>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</si>
  <si>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</si>
  <si>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</si>
  <si>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</si>
  <si>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</si>
  <si>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</si>
  <si>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</si>
  <si>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</si>
  <si>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</si>
  <si>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</si>
  <si>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</si>
  <si>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</si>
  <si>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</si>
  <si>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</si>
  <si>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</si>
  <si>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</si>
  <si>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</si>
  <si>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</si>
  <si>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</si>
  <si>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</si>
  <si>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</si>
  <si>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</si>
  <si>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</si>
  <si>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</si>
  <si>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</si>
  <si>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</si>
  <si>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</si>
  <si>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</si>
  <si>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</si>
  <si>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</si>
  <si>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</si>
  <si>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</si>
  <si>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</si>
  <si>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</si>
  <si>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</si>
  <si>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</si>
  <si>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</si>
  <si>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</si>
  <si>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</si>
  <si>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</si>
  <si>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</si>
  <si>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</si>
  <si>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</si>
  <si>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</si>
  <si>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</si>
  <si>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</si>
  <si>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</si>
  <si>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</si>
  <si>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</si>
  <si>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</si>
  <si>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</si>
  <si>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</si>
  <si>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</si>
  <si>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</si>
  <si>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</si>
  <si>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</si>
  <si>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</si>
  <si>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</si>
  <si>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</si>
  <si>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</si>
  <si>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</si>
  <si>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</si>
  <si>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</si>
  <si>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</si>
  <si>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</si>
  <si>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</si>
  <si>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</si>
  <si>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</si>
  <si>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</si>
  <si>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</si>
  <si>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</si>
  <si>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</si>
  <si>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</si>
  <si>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</si>
  <si>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</si>
  <si>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</si>
  <si>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</si>
  <si>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</si>
  <si>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</si>
  <si>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</si>
  <si>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</si>
  <si>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</si>
  <si>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</si>
  <si>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</si>
  <si>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</si>
  <si>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</si>
  <si>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</si>
  <si>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</si>
  <si>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</si>
  <si>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</si>
  <si>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</si>
  <si>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</si>
  <si>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</si>
  <si>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</si>
  <si>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</si>
  <si>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</si>
  <si>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</si>
  <si>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</si>
  <si>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</si>
  <si>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</si>
  <si>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</si>
  <si>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</si>
  <si>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</si>
  <si>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</si>
  <si>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</si>
  <si>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</si>
  <si>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</si>
  <si>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</si>
  <si>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</si>
  <si>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</si>
  <si>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</si>
  <si>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</si>
  <si>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</si>
  <si>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</si>
  <si>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</si>
  <si>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</si>
  <si>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</si>
  <si>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</si>
  <si>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</si>
  <si>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</si>
  <si>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</si>
  <si>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</si>
  <si>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</si>
  <si>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</si>
  <si>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</si>
  <si>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</si>
  <si>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</si>
  <si>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</si>
  <si>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</si>
  <si>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</si>
  <si>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</si>
  <si>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</si>
  <si>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</si>
  <si>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</si>
  <si>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</si>
  <si>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</si>
  <si>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</si>
  <si>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</si>
  <si>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</si>
  <si>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</si>
  <si>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</si>
  <si>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</si>
  <si>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</si>
  <si>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</si>
  <si>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</si>
  <si>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</si>
  <si>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</si>
  <si>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</si>
  <si>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</si>
  <si>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</si>
  <si>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</si>
  <si>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</si>
  <si>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</si>
  <si>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</si>
  <si>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</si>
  <si>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</si>
  <si>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</si>
  <si>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</si>
  <si>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</si>
  <si>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</si>
  <si>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</si>
  <si>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</si>
  <si>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</si>
  <si>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</si>
  <si>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</si>
  <si>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</si>
  <si>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</si>
  <si>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</si>
  <si>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</si>
  <si>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</si>
  <si>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</si>
  <si>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</si>
  <si>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</si>
  <si>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</si>
  <si>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</si>
  <si>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</si>
  <si>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</si>
  <si>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</si>
  <si>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</si>
  <si>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</si>
  <si>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</si>
  <si>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</si>
  <si>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</si>
  <si>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</si>
  <si>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</si>
  <si>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</si>
  <si>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</si>
  <si>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</si>
  <si>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</si>
  <si>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</si>
  <si>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</si>
  <si>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</si>
  <si>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</si>
  <si>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</si>
  <si>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</si>
  <si>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</si>
  <si>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</si>
  <si>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</si>
  <si>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</si>
  <si>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</si>
  <si>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</si>
  <si>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</si>
  <si>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</si>
  <si>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</si>
  <si>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</si>
  <si>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</si>
  <si>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</si>
  <si>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</si>
  <si>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</si>
  <si>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</si>
  <si>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</si>
  <si>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</si>
  <si>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</si>
  <si>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</si>
  <si>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</si>
  <si>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</si>
  <si>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</si>
  <si>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</si>
  <si>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</si>
  <si>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</si>
  <si>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</si>
  <si>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</si>
  <si>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</si>
  <si>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</si>
  <si>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</si>
  <si>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</si>
  <si>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</si>
  <si>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</si>
  <si>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</si>
  <si>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</si>
  <si>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</si>
  <si>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</si>
  <si>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</si>
  <si>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</si>
  <si>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</si>
  <si>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</si>
  <si>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</si>
  <si>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</si>
  <si>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</si>
  <si>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</si>
  <si>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</si>
  <si>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</si>
  <si>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</si>
  <si>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</si>
  <si>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</si>
  <si>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</si>
  <si>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</si>
  <si>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</si>
  <si>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</si>
  <si>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</si>
  <si>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</si>
  <si>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</si>
  <si>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</si>
  <si>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</si>
  <si>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</si>
  <si>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</si>
  <si>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</si>
  <si>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</si>
  <si>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</si>
  <si>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</si>
  <si>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</si>
  <si>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</si>
  <si>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</si>
  <si>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</si>
  <si>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</si>
  <si>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</si>
  <si>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</si>
  <si>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</si>
  <si>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</si>
  <si>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</si>
  <si>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</si>
  <si>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</si>
  <si>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</si>
  <si>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</si>
  <si>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</si>
  <si>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</si>
  <si>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</si>
  <si>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</si>
  <si>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</si>
  <si>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</si>
  <si>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</si>
  <si>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</si>
  <si>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</si>
  <si>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</si>
  <si>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</si>
  <si>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</si>
  <si>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</si>
  <si>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</si>
  <si>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</si>
  <si>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</si>
  <si>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</si>
  <si>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</si>
  <si>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</si>
  <si>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</si>
  <si>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</si>
  <si>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</si>
  <si>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</si>
  <si>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</si>
  <si>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</si>
  <si>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</si>
  <si>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</si>
  <si>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</si>
  <si>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</si>
  <si>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</si>
  <si>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</si>
  <si>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</si>
  <si>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</si>
  <si>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</si>
  <si>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</si>
  <si>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</si>
  <si>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</si>
  <si>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</si>
  <si>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</si>
  <si>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</si>
  <si>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</si>
  <si>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</si>
  <si>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</si>
  <si>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</si>
  <si>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</si>
  <si>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</si>
  <si>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</si>
  <si>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</si>
  <si>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</si>
  <si>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</si>
  <si>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</si>
  <si>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</si>
  <si>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</si>
  <si>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</si>
  <si>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</si>
  <si>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</si>
  <si>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</si>
  <si>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</si>
  <si>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</si>
  <si>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</si>
  <si>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</si>
  <si>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</si>
  <si>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</si>
  <si>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</si>
  <si>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</si>
  <si>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</si>
  <si>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</si>
  <si>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</si>
  <si>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</si>
  <si>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</si>
  <si>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</si>
  <si>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</si>
  <si>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</si>
  <si>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</si>
  <si>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</si>
  <si>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</si>
  <si>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</si>
  <si>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</si>
  <si>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</si>
  <si>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</si>
  <si>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</si>
  <si>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</si>
  <si>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</si>
  <si>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</si>
  <si>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</si>
  <si>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</si>
  <si>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</si>
  <si>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</si>
  <si>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</si>
  <si>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</si>
  <si>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</si>
  <si>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</si>
  <si>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</si>
  <si>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</si>
  <si>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</si>
  <si>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</si>
  <si>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</si>
  <si>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</si>
  <si>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</si>
  <si>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</si>
  <si>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</si>
  <si>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</si>
  <si>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</si>
  <si>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</si>
  <si>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</si>
  <si>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</si>
  <si>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</si>
  <si>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</si>
  <si>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</si>
  <si>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</si>
  <si>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</si>
  <si>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</si>
  <si>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</si>
  <si>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</si>
  <si>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</si>
  <si>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</si>
  <si>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</si>
  <si>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</si>
  <si>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</si>
  <si>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</si>
  <si>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</si>
  <si>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</si>
  <si>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</si>
  <si>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</si>
  <si>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</si>
  <si>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</si>
  <si>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</si>
  <si>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</si>
  <si>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</si>
  <si>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</si>
  <si>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</si>
  <si>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</si>
  <si>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</si>
  <si>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</si>
  <si>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</si>
  <si>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</si>
  <si>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</si>
  <si>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</si>
  <si>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</si>
  <si>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</si>
  <si>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</si>
  <si>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</si>
  <si>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</si>
  <si>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</si>
  <si>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</si>
  <si>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</si>
  <si>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</si>
  <si>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</si>
  <si>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</si>
  <si>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</si>
  <si>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</si>
  <si>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</si>
  <si>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</si>
  <si>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</si>
  <si>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</si>
  <si>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</si>
  <si>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</si>
  <si>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</si>
  <si>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</si>
  <si>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</si>
  <si>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</si>
  <si>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</si>
  <si>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</si>
  <si>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</si>
  <si>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</si>
  <si>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</si>
  <si>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</si>
  <si>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</si>
  <si>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</si>
  <si>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</si>
  <si>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</si>
  <si>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</si>
  <si>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</si>
  <si>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</si>
  <si>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</si>
  <si>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</si>
  <si>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</si>
  <si>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</si>
  <si>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</si>
  <si>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</si>
  <si>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</si>
  <si>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</si>
  <si>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</si>
  <si>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</si>
  <si>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</si>
  <si>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</si>
  <si>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</si>
  <si>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</si>
  <si>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</si>
  <si>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</si>
  <si>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</si>
  <si>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</si>
  <si>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</si>
  <si>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</si>
  <si>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</si>
  <si>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</si>
  <si>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</si>
  <si>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</si>
  <si>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</si>
  <si>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</si>
  <si>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</si>
  <si>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</si>
  <si>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</si>
  <si>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</si>
  <si>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</si>
  <si>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</si>
  <si>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</si>
  <si>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</si>
  <si>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</si>
  <si>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</si>
  <si>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</si>
  <si>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</si>
  <si>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</si>
  <si>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</si>
  <si>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</si>
  <si>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</si>
  <si>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</si>
  <si>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</si>
  <si>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</si>
  <si>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</si>
  <si>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</si>
  <si>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</si>
  <si>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</si>
  <si>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</si>
  <si>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</si>
  <si>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</si>
  <si>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</si>
  <si>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</si>
  <si>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</si>
  <si>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</si>
  <si>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</si>
  <si>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</si>
  <si>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</si>
  <si>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</si>
  <si>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</si>
  <si>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</si>
  <si>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</si>
  <si>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</si>
  <si>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</si>
  <si>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</si>
  <si>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</si>
  <si>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</si>
  <si>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</si>
  <si>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</si>
  <si>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</si>
  <si>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</si>
  <si>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</si>
  <si>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</si>
  <si>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</si>
  <si>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</si>
  <si>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</si>
  <si>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</si>
  <si>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</si>
  <si>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</si>
  <si>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</si>
  <si>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</si>
  <si>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</si>
  <si>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</si>
  <si>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</si>
  <si>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</si>
  <si>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</si>
  <si>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</si>
  <si>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</si>
  <si>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</si>
  <si>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</si>
  <si>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</si>
  <si>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</si>
  <si>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</si>
  <si>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</si>
  <si>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</si>
  <si>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</si>
  <si>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</si>
  <si>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</si>
  <si>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</si>
  <si>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</si>
  <si>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</si>
  <si>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</si>
  <si>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</si>
  <si>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</si>
  <si>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</si>
  <si>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</si>
  <si>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</si>
  <si>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</si>
  <si>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</si>
  <si>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</si>
  <si>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</si>
  <si>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</si>
  <si>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</si>
  <si>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</si>
  <si>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</si>
  <si>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</si>
  <si>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</si>
  <si>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</si>
  <si>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</si>
  <si>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</si>
  <si>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</si>
  <si>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</si>
  <si>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</si>
  <si>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</si>
  <si>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</si>
  <si>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</si>
  <si>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</si>
  <si>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</si>
  <si>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</si>
  <si>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</si>
  <si>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</si>
  <si>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</si>
  <si>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</si>
  <si>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</si>
  <si>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</si>
  <si>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</si>
  <si>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</si>
  <si>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</si>
  <si>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</si>
  <si>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</si>
  <si>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</si>
  <si>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</si>
  <si>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</si>
  <si>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</si>
  <si>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</si>
  <si>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</si>
  <si>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</si>
  <si>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</si>
  <si>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</si>
  <si>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</si>
  <si>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</si>
  <si>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</si>
  <si>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</si>
  <si>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</si>
  <si>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</si>
  <si>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</si>
  <si>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</si>
  <si>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</si>
  <si>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</si>
  <si>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</si>
  <si>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</si>
  <si>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</si>
  <si>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</si>
  <si>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</si>
  <si>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</si>
  <si>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</si>
  <si>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</si>
  <si>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</si>
  <si>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</si>
  <si>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</si>
  <si>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</si>
  <si>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</si>
  <si>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</si>
  <si>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</si>
  <si>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</si>
  <si>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</si>
  <si>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</si>
  <si>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</si>
  <si>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</si>
  <si>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</si>
  <si>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</si>
  <si>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</si>
  <si>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</si>
  <si>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</si>
  <si>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</si>
  <si>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</si>
  <si>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</si>
  <si>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</si>
  <si>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</si>
  <si>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</si>
  <si>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</si>
  <si>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</si>
  <si>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</si>
  <si>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</si>
  <si>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</si>
  <si>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</si>
  <si>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</si>
  <si>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</si>
  <si>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</si>
  <si>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</si>
  <si>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</si>
  <si>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</si>
  <si>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</si>
  <si>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</si>
  <si>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</si>
  <si>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</si>
  <si>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</si>
  <si>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</si>
  <si>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</si>
  <si>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</si>
  <si>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</si>
  <si>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</si>
  <si>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</si>
  <si>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</si>
  <si>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</si>
  <si>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</si>
  <si>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</si>
  <si>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</si>
  <si>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</si>
  <si>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</si>
  <si>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</si>
  <si>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</si>
  <si>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</si>
  <si>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</si>
  <si>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</si>
  <si>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</si>
  <si>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</si>
  <si>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</si>
  <si>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</si>
  <si>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</si>
  <si>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</si>
  <si>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</si>
  <si>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</si>
  <si>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</si>
  <si>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</si>
  <si>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</si>
  <si>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</si>
  <si>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</si>
  <si>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</si>
  <si>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</si>
  <si>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</si>
  <si>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</si>
  <si>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</si>
  <si>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</si>
  <si>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</si>
  <si>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</si>
  <si>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</si>
  <si>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</si>
  <si>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</si>
  <si>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</si>
  <si>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</si>
  <si>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</si>
  <si>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</si>
  <si>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</si>
  <si>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</si>
  <si>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</si>
  <si>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</si>
  <si>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</si>
  <si>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</si>
  <si>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</si>
  <si>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</si>
  <si>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</si>
  <si>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</si>
  <si>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</si>
  <si>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</si>
  <si>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</si>
  <si>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</si>
  <si>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</si>
  <si>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</si>
  <si>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</si>
  <si>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</si>
  <si>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</si>
  <si>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</si>
  <si>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</si>
  <si>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</si>
  <si>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</si>
  <si>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</si>
  <si>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</si>
  <si>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</si>
  <si>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</si>
  <si>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</si>
  <si>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</si>
  <si>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</si>
  <si>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</si>
  <si>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</si>
  <si>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</si>
  <si>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</si>
  <si>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</si>
  <si>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</si>
  <si>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</si>
  <si>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</si>
  <si>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</si>
  <si>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</si>
  <si>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</si>
  <si>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</si>
  <si>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</si>
  <si>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</si>
  <si>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</si>
  <si>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</si>
  <si>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</si>
  <si>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</si>
  <si>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</si>
  <si>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</si>
  <si>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</si>
  <si>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</si>
  <si>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</si>
  <si>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</si>
  <si>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</si>
  <si>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</si>
  <si>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</si>
  <si>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</si>
  <si>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</si>
  <si>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</si>
  <si>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</si>
  <si>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</si>
  <si>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</si>
  <si>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</si>
  <si>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</si>
  <si>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</si>
  <si>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</si>
  <si>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</si>
  <si>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</si>
  <si>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</si>
  <si>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</si>
  <si>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</si>
  <si>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</si>
  <si>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</si>
  <si>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</si>
  <si>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</si>
  <si>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</si>
  <si>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</si>
  <si>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</si>
  <si>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</si>
  <si>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</si>
  <si>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</si>
  <si>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</si>
  <si>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</si>
  <si>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</si>
  <si>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</si>
  <si>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</si>
  <si>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</si>
  <si>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</si>
  <si>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</si>
  <si>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</si>
  <si>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</si>
  <si>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</si>
  <si>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</si>
  <si>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</si>
  <si>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</si>
  <si>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</si>
  <si>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</si>
  <si>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</si>
  <si>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</si>
  <si>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</si>
  <si>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</si>
  <si>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</si>
  <si>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</si>
  <si>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</si>
  <si>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</si>
  <si>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</si>
  <si>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</si>
  <si>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</si>
  <si>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</si>
  <si>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</si>
  <si>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</si>
  <si>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</si>
  <si>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</si>
  <si>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</si>
  <si>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</si>
  <si>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</si>
  <si>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</si>
  <si>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</si>
  <si>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</si>
  <si>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</si>
  <si>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</si>
  <si>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</si>
  <si>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</si>
  <si>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</si>
  <si>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</si>
  <si>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</si>
  <si>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</si>
  <si>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</si>
  <si>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</si>
  <si>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</si>
  <si>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</si>
  <si>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</si>
  <si>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</si>
  <si>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</si>
  <si>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</si>
  <si>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</si>
  <si>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</si>
  <si>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</si>
  <si>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</si>
  <si>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</si>
  <si>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</si>
  <si>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</si>
  <si>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</si>
  <si>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</si>
  <si>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</si>
  <si>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</si>
  <si>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</si>
  <si>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</si>
  <si>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</si>
  <si>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</si>
  <si>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</si>
  <si>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</si>
  <si>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</si>
  <si>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</si>
  <si>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</si>
  <si>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</si>
  <si>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</si>
  <si>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</si>
  <si>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</si>
  <si>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</si>
  <si>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</si>
  <si>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</si>
  <si>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</si>
  <si>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</si>
  <si>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</si>
  <si>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</si>
  <si>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</si>
  <si>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</si>
  <si>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</si>
  <si>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</si>
  <si>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</si>
  <si>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</si>
  <si>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</si>
  <si>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</si>
  <si>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</si>
  <si>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</si>
  <si>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</si>
  <si>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</si>
  <si>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</si>
  <si>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</si>
  <si>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</si>
  <si>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</si>
  <si>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</si>
  <si>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</si>
  <si>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</si>
  <si>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</si>
  <si>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</si>
  <si>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</si>
  <si>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</si>
  <si>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</si>
  <si>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</si>
  <si>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</si>
  <si>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</si>
  <si>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</si>
  <si>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</si>
  <si>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</si>
  <si>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</si>
  <si>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</si>
  <si>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</si>
  <si>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</si>
  <si>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</si>
  <si>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</si>
  <si>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</si>
  <si>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</si>
  <si>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</si>
  <si>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</si>
  <si>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</si>
  <si>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</si>
  <si>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</si>
  <si>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</si>
  <si>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</si>
  <si>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</si>
  <si>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</si>
  <si>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</si>
  <si>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</si>
  <si>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</si>
  <si>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</si>
  <si>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</si>
  <si>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</si>
  <si>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</si>
  <si>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</si>
  <si>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</si>
  <si>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</si>
  <si>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</si>
  <si>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</si>
  <si>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</si>
  <si>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</si>
  <si>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</si>
  <si>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</si>
  <si>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</si>
  <si>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</si>
  <si>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</si>
  <si>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</si>
  <si>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</si>
  <si>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</si>
  <si>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</si>
  <si>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</si>
  <si>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</si>
  <si>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</si>
  <si>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</si>
  <si>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</si>
  <si>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</si>
  <si>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</si>
  <si>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</si>
  <si>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</si>
  <si>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</si>
  <si>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</si>
  <si>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</si>
  <si>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</si>
  <si>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</si>
  <si>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</si>
  <si>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</si>
  <si>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</si>
  <si>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</si>
  <si>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</si>
  <si>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</si>
  <si>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</si>
  <si>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</si>
  <si>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</si>
  <si>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</si>
  <si>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</si>
  <si>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</si>
  <si>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</si>
  <si>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</si>
  <si>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</si>
  <si>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</si>
  <si>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</si>
  <si>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</si>
  <si>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</si>
  <si>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</si>
  <si>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</si>
  <si>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</si>
  <si>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</si>
  <si>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</si>
  <si>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</si>
  <si>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</si>
  <si>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</si>
  <si>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</si>
  <si>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</si>
  <si>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</si>
  <si>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</si>
  <si>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</si>
  <si>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</si>
  <si>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</si>
  <si>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</si>
  <si>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</si>
  <si>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</si>
  <si>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</si>
  <si>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</si>
  <si>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</si>
  <si>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</si>
  <si>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</si>
  <si>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</si>
  <si>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</si>
  <si>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</si>
  <si>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</si>
  <si>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</si>
  <si>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</si>
  <si>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</si>
  <si>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</si>
  <si>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</si>
  <si>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</si>
  <si>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</si>
  <si>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</si>
  <si>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</si>
  <si>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</si>
  <si>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</si>
  <si>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</si>
  <si>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</si>
  <si>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</si>
  <si>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</si>
  <si>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</si>
  <si>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</si>
  <si>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</si>
  <si>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</si>
  <si>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</si>
  <si>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</si>
  <si>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</si>
  <si>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</si>
  <si>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</si>
  <si>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</si>
  <si>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</si>
  <si>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</si>
  <si>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</si>
  <si>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</si>
  <si>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</si>
  <si>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</si>
  <si>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</si>
  <si>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</si>
  <si>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</si>
  <si>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</si>
  <si>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</si>
  <si>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</si>
  <si>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</si>
  <si>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</si>
  <si>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</si>
  <si>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</si>
  <si>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</si>
  <si>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</si>
  <si>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</si>
  <si>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</si>
  <si>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</si>
  <si>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</si>
  <si>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</si>
  <si>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</si>
  <si>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</si>
  <si>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</si>
  <si>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</si>
  <si>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</si>
  <si>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</si>
  <si>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</si>
  <si>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</si>
  <si>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</si>
  <si>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</si>
  <si>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</si>
  <si>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</si>
  <si>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</si>
  <si>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</si>
  <si>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</si>
  <si>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</si>
  <si>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</si>
  <si>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</si>
  <si>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</si>
  <si>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</si>
  <si>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</si>
  <si>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</si>
  <si>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</si>
  <si>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</si>
  <si>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</si>
  <si>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</si>
  <si>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</si>
  <si>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</si>
  <si>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</si>
  <si>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</si>
  <si>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</si>
  <si>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</si>
  <si>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</si>
  <si>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</si>
  <si>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</si>
  <si>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</si>
  <si>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</si>
  <si>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</si>
  <si>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</si>
  <si>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</si>
  <si>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</si>
  <si>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</si>
  <si>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</si>
  <si>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</si>
  <si>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</si>
  <si>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</si>
  <si>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</si>
  <si>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</si>
  <si>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</si>
  <si>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</si>
  <si>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</si>
  <si>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</si>
  <si>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</si>
  <si>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</si>
  <si>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</si>
  <si>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</si>
  <si>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</si>
  <si>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</si>
  <si>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</si>
  <si>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</si>
  <si>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</si>
  <si>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</si>
  <si>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</si>
  <si>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</si>
  <si>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</si>
  <si>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</si>
  <si>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</si>
  <si>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</si>
  <si>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</si>
  <si>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</si>
  <si>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</si>
  <si>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</si>
  <si>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</si>
  <si>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</si>
  <si>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</si>
  <si>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</si>
  <si>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</si>
  <si>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</si>
  <si>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</si>
  <si>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</si>
  <si>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</si>
  <si>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</si>
  <si>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</si>
  <si>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</si>
  <si>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</si>
  <si>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</si>
  <si>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</si>
  <si>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</si>
  <si>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</si>
  <si>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</si>
  <si>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</si>
  <si>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</si>
  <si>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</si>
  <si>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</si>
  <si>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</si>
  <si>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</si>
  <si>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</si>
  <si>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</si>
  <si>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</si>
  <si>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</si>
  <si>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</si>
  <si>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</si>
  <si>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</si>
  <si>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</si>
  <si>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</si>
  <si>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</si>
  <si>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</si>
  <si>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</si>
  <si>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</si>
  <si>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</si>
  <si>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</si>
  <si>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</si>
  <si>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</si>
  <si>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</si>
  <si>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</si>
  <si>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</si>
  <si>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</si>
  <si>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</si>
  <si>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</si>
  <si>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</si>
  <si>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</si>
  <si>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</si>
  <si>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</si>
  <si>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</si>
  <si>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</si>
  <si>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</si>
  <si>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</si>
  <si>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</si>
  <si>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</si>
  <si>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</si>
  <si>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</si>
  <si>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</si>
  <si>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</si>
  <si>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</si>
  <si>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</si>
  <si>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</si>
  <si>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</si>
  <si>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</si>
  <si>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</si>
  <si>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</si>
  <si>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</si>
  <si>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</si>
  <si>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</si>
  <si>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</si>
  <si>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</si>
  <si>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</si>
  <si>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</si>
  <si>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</si>
  <si>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</si>
  <si>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</si>
  <si>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</si>
  <si>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</si>
  <si>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</si>
  <si>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</si>
  <si>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</si>
  <si>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</si>
  <si>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</si>
  <si>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</si>
  <si>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</si>
  <si>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</si>
  <si>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</si>
  <si>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</si>
  <si>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</si>
  <si>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</si>
  <si>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</si>
  <si>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</si>
  <si>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</si>
  <si>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</si>
  <si>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</si>
  <si>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</si>
  <si>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</si>
  <si>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</si>
  <si>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</si>
  <si>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</si>
  <si>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</si>
  <si>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</si>
  <si>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</si>
  <si>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</si>
  <si>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</si>
  <si>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</si>
  <si>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</si>
  <si>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</si>
  <si>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</si>
  <si>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</si>
  <si>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</si>
  <si>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</si>
  <si>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</si>
  <si>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</si>
  <si>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</si>
  <si>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</si>
  <si>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</si>
  <si>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</si>
  <si>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</si>
  <si>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</si>
  <si>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</si>
  <si>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</si>
  <si>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</si>
  <si>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</si>
  <si>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</si>
  <si>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</si>
  <si>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</si>
  <si>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</si>
  <si>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</si>
  <si>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</si>
  <si>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</si>
  <si>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</si>
  <si>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</si>
  <si>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</si>
  <si>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</si>
  <si>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</si>
  <si>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</si>
  <si>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</si>
  <si>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</si>
  <si>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</si>
  <si>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</si>
  <si>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</si>
  <si>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</si>
  <si>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</si>
  <si>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</si>
  <si>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</si>
  <si>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</si>
  <si>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</si>
  <si>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</si>
  <si>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</si>
  <si>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</si>
  <si>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</si>
  <si>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</si>
  <si>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</si>
  <si>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</si>
  <si>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</si>
  <si>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</si>
  <si>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</si>
  <si>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</si>
  <si>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</si>
  <si>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</si>
  <si>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</si>
  <si>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</si>
  <si>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</si>
  <si>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</si>
  <si>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</si>
  <si>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</si>
  <si>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</si>
  <si>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</si>
  <si>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</si>
  <si>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</si>
  <si>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</si>
  <si>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</si>
  <si>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</si>
  <si>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</si>
  <si>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</si>
  <si>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</si>
  <si>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</si>
  <si>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</si>
  <si>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</si>
  <si>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</si>
  <si>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</si>
  <si>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</si>
  <si>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</si>
  <si>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</si>
  <si>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</si>
  <si>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</si>
  <si>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</si>
  <si>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</si>
  <si>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</si>
  <si>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</si>
  <si>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</si>
  <si>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</si>
  <si>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</si>
  <si>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</si>
  <si>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</si>
  <si>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</si>
  <si>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</si>
  <si>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</si>
  <si>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</si>
  <si>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</si>
  <si>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</si>
  <si>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</si>
  <si>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</si>
  <si>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</si>
  <si>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</si>
  <si>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</si>
  <si>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</si>
  <si>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</si>
  <si>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</si>
  <si>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</si>
  <si>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</si>
  <si>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</si>
  <si>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</si>
  <si>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</si>
  <si>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</si>
  <si>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</si>
  <si>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</si>
  <si>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</si>
  <si>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</si>
  <si>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</si>
  <si>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</si>
  <si>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</si>
  <si>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</si>
  <si>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</si>
  <si>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</si>
  <si>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</si>
  <si>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</si>
  <si>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</si>
  <si>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</si>
  <si>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</si>
  <si>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</si>
  <si>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</si>
  <si>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</si>
  <si>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</si>
  <si>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</si>
  <si>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</si>
  <si>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</si>
  <si>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</si>
  <si>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</si>
  <si>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</si>
  <si>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</si>
  <si>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</si>
  <si>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</si>
  <si>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</si>
  <si>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</si>
  <si>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</si>
  <si>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</si>
  <si>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</si>
  <si>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</si>
  <si>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</si>
  <si>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</si>
  <si>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</si>
  <si>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</si>
  <si>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</si>
  <si>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</si>
  <si>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</si>
  <si>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</si>
  <si>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</si>
  <si>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</si>
  <si>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</si>
  <si>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</si>
  <si>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</si>
  <si>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</si>
  <si>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</si>
  <si>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</si>
  <si>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</si>
  <si>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</si>
  <si>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</si>
  <si>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</si>
  <si>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</si>
  <si>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</si>
  <si>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</si>
  <si>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</si>
  <si>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</si>
  <si>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</si>
  <si>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</si>
  <si>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</si>
  <si>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</si>
  <si>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</si>
  <si>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</si>
  <si>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</si>
  <si>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</si>
  <si>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</si>
  <si>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</si>
  <si>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</si>
  <si>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</si>
  <si>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</si>
  <si>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</si>
  <si>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</si>
  <si>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</si>
  <si>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</si>
  <si>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</si>
  <si>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</si>
  <si>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</si>
  <si>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</si>
  <si>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</si>
  <si>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</si>
  <si>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</si>
  <si>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</si>
  <si>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</si>
  <si>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</si>
  <si>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</si>
  <si>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</si>
  <si>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</si>
  <si>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</si>
  <si>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</si>
  <si>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</si>
  <si>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</si>
  <si>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</si>
  <si>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</si>
  <si>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</si>
  <si>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</si>
  <si>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</si>
  <si>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</si>
  <si>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</si>
  <si>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</si>
  <si>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</si>
  <si>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</si>
  <si>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</si>
  <si>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</si>
  <si>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</si>
  <si>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</si>
  <si>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</si>
  <si>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</si>
  <si>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</si>
  <si>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</si>
  <si>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</si>
  <si>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</si>
  <si>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</si>
  <si>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</si>
  <si>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</si>
  <si>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</si>
  <si>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</si>
  <si>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</si>
  <si>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</si>
  <si>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</si>
  <si>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</si>
  <si>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</si>
  <si>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</si>
  <si>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</si>
  <si>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</si>
  <si>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</si>
  <si>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</si>
  <si>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</si>
  <si>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</si>
  <si>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</si>
  <si>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</si>
  <si>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</si>
  <si>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</si>
  <si>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</si>
  <si>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</si>
  <si>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</si>
  <si>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</si>
  <si>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</si>
  <si>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</si>
  <si>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</si>
  <si>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</si>
  <si>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</si>
  <si>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</si>
  <si>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</si>
  <si>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</si>
  <si>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</si>
  <si>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</si>
  <si>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</si>
  <si>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</si>
  <si>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</si>
  <si>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</si>
  <si>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</si>
  <si>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</si>
  <si>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</si>
  <si>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</si>
  <si>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</si>
  <si>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</si>
  <si>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</si>
  <si>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</si>
  <si>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</si>
  <si>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</si>
  <si>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</si>
  <si>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</si>
  <si>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</si>
  <si>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</si>
  <si>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</si>
  <si>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</si>
  <si>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</si>
  <si>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</si>
  <si>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</si>
  <si>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</si>
  <si>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</si>
  <si>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</si>
  <si>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</si>
  <si>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</si>
  <si>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</si>
  <si>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</si>
  <si>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</si>
  <si>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</si>
  <si>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</si>
  <si>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</si>
  <si>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</si>
  <si>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</si>
  <si>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</si>
  <si>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</si>
  <si>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</si>
  <si>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</si>
  <si>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</si>
  <si>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</si>
  <si>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</si>
  <si>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</si>
  <si>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</si>
  <si>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</si>
  <si>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</si>
  <si>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</si>
  <si>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</si>
  <si>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</si>
  <si>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</si>
  <si>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</si>
  <si>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</si>
  <si>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</si>
  <si>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</si>
  <si>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</si>
  <si>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</si>
  <si>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</si>
  <si>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</si>
  <si>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</si>
  <si>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</si>
  <si>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</si>
  <si>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</si>
  <si>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</si>
  <si>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</si>
  <si>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</si>
  <si>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</si>
  <si>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</si>
  <si>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</si>
  <si>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</si>
  <si>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</si>
  <si>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</si>
  <si>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</si>
  <si>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</si>
  <si>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</si>
  <si>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</si>
  <si>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</si>
  <si>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</si>
  <si>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</si>
  <si>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</si>
  <si>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</si>
  <si>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</si>
  <si>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</si>
  <si>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</si>
  <si>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</si>
  <si>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</si>
  <si>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</si>
  <si>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</si>
  <si>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</si>
  <si>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</si>
  <si>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</si>
  <si>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</si>
  <si>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</si>
  <si>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</si>
  <si>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</si>
  <si>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</si>
  <si>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</si>
  <si>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</si>
  <si>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</si>
  <si>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</si>
  <si>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</si>
  <si>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</si>
  <si>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</si>
  <si>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</si>
  <si>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</si>
  <si>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</si>
  <si>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</si>
  <si>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</si>
  <si>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</si>
  <si>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</si>
  <si>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</si>
  <si>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</si>
  <si>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</si>
  <si>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</si>
  <si>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</si>
  <si>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</si>
  <si>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</si>
  <si>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</si>
  <si>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</si>
  <si>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</si>
  <si>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</si>
  <si>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</si>
  <si>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</si>
  <si>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</si>
  <si>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</si>
  <si>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</si>
  <si>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</si>
  <si>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</si>
  <si>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</si>
  <si>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</si>
  <si>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</si>
  <si>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</si>
  <si>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</si>
  <si>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</si>
  <si>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</si>
  <si>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</si>
  <si>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</si>
  <si>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</si>
  <si>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</si>
  <si>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</si>
  <si>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</si>
  <si>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</si>
  <si>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</si>
  <si>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</si>
  <si>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</si>
  <si>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</si>
  <si>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</si>
  <si>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</si>
  <si>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</si>
  <si>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</si>
  <si>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</si>
  <si>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</si>
  <si>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</si>
  <si>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</si>
  <si>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</si>
  <si>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</si>
  <si>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</si>
  <si>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</si>
  <si>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</si>
  <si>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</si>
  <si>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</si>
  <si>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</si>
  <si>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</si>
  <si>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</si>
  <si>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</si>
  <si>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</si>
  <si>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</si>
  <si>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</si>
  <si>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</si>
  <si>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</si>
  <si>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</si>
  <si>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</si>
  <si>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</si>
  <si>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</si>
  <si>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</si>
  <si>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</si>
  <si>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</si>
  <si>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</si>
  <si>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</si>
  <si>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</si>
  <si>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</si>
  <si>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</si>
  <si>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</si>
  <si>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</si>
  <si>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</si>
  <si>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</si>
  <si>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</si>
  <si>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</si>
  <si>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</si>
  <si>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</si>
  <si>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</si>
  <si>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</si>
  <si>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</si>
  <si>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</si>
  <si>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</si>
  <si>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</si>
  <si>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</si>
  <si>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</si>
  <si>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</si>
  <si>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</si>
  <si>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</si>
  <si>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</si>
  <si>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</si>
  <si>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</si>
  <si>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</si>
  <si>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</si>
  <si>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</si>
  <si>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</si>
  <si>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</si>
  <si>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</si>
  <si>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</si>
  <si>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</si>
  <si>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</si>
  <si>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</si>
  <si>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</si>
  <si>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</si>
  <si>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</si>
  <si>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</si>
  <si>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</si>
  <si>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</si>
  <si>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</si>
  <si>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</si>
  <si>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</si>
  <si>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</si>
  <si>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</si>
  <si>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</si>
  <si>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</si>
  <si>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</si>
  <si>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</si>
  <si>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</si>
  <si>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</si>
  <si>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</si>
  <si>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</si>
  <si>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</si>
  <si>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</si>
  <si>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</si>
  <si>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</si>
  <si>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</si>
  <si>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</si>
  <si>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</si>
  <si>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</si>
  <si>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</si>
  <si>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</si>
  <si>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</si>
  <si>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</si>
  <si>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</si>
  <si>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</si>
  <si>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</si>
  <si>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</si>
  <si>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</si>
  <si>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</si>
  <si>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</si>
  <si>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</si>
  <si>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</si>
  <si>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</si>
  <si>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</si>
  <si>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</si>
  <si>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</si>
  <si>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</si>
  <si>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</si>
  <si>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</si>
  <si>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</si>
  <si>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</si>
  <si>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</si>
  <si>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</si>
  <si>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</si>
  <si>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</si>
  <si>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</si>
  <si>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</si>
  <si>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</si>
  <si>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</si>
  <si>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</si>
  <si>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</si>
  <si>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</si>
  <si>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</si>
  <si>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</si>
  <si>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</si>
  <si>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</si>
  <si>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</si>
  <si>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</si>
  <si>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</si>
  <si>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</si>
  <si>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</si>
  <si>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</si>
  <si>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</si>
  <si>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</si>
  <si>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</si>
  <si>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</si>
  <si>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</si>
  <si>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</si>
  <si>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</si>
  <si>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</si>
  <si>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</si>
  <si>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</si>
  <si>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</si>
  <si>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</si>
  <si>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</si>
  <si>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</si>
  <si>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</si>
  <si>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</si>
  <si>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</si>
  <si>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</si>
  <si>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</si>
  <si>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</si>
  <si>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</si>
  <si>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</si>
  <si>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</si>
  <si>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</si>
  <si>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</si>
  <si>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</si>
  <si>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</si>
  <si>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</si>
  <si>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</si>
  <si>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</si>
  <si>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</si>
  <si>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</si>
  <si>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</si>
  <si>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</si>
  <si>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</si>
  <si>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</si>
  <si>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</si>
  <si>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</si>
  <si>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</si>
  <si>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</si>
  <si>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</si>
  <si>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</si>
  <si>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</si>
  <si>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</si>
  <si>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</si>
  <si>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</si>
  <si>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</si>
  <si>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</si>
  <si>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</si>
  <si>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</si>
  <si>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</si>
  <si>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</si>
  <si>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</si>
  <si>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</si>
  <si>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</si>
  <si>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</si>
  <si>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</si>
  <si>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</si>
  <si>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</si>
  <si>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</si>
  <si>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</si>
  <si>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</si>
  <si>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</si>
  <si>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</si>
  <si>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</si>
  <si>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</si>
  <si>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</si>
  <si>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</si>
  <si>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</si>
  <si>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</si>
  <si>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</si>
  <si>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</si>
  <si>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</si>
  <si>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</si>
  <si>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</si>
  <si>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</si>
  <si>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</si>
  <si>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</si>
  <si>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</si>
  <si>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</si>
  <si>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</si>
  <si>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</si>
  <si>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</si>
  <si>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</si>
  <si>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</si>
  <si>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</si>
  <si>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</si>
  <si>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</si>
  <si>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</si>
  <si>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</si>
  <si>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</si>
  <si>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</si>
  <si>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</si>
  <si>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</si>
  <si>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</si>
  <si>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</si>
  <si>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</si>
  <si>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</si>
  <si>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</si>
  <si>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</si>
  <si>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</si>
  <si>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</si>
  <si>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</si>
  <si>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</si>
  <si>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</si>
  <si>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</si>
  <si>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</si>
  <si>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</si>
  <si>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</si>
  <si>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</si>
  <si>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</si>
  <si>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</si>
  <si>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</si>
  <si>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</si>
  <si>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</si>
  <si>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</si>
  <si>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</si>
  <si>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</si>
  <si>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</si>
  <si>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</si>
  <si>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</si>
  <si>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</si>
  <si>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</si>
  <si>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</si>
  <si>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</si>
  <si>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</si>
  <si>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</si>
  <si>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</si>
  <si>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</si>
  <si>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</si>
  <si>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</si>
  <si>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</si>
  <si>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</si>
  <si>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</si>
  <si>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</si>
  <si>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</si>
  <si>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</si>
  <si>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</si>
  <si>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</si>
  <si>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</si>
  <si>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</si>
  <si>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</si>
  <si>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</si>
  <si>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</si>
  <si>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</si>
  <si>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</si>
  <si>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</si>
  <si>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</si>
  <si>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</si>
  <si>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</si>
  <si>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</si>
  <si>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</si>
  <si>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</si>
  <si>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</si>
  <si>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</si>
  <si>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</si>
  <si>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</si>
  <si>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</si>
  <si>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</si>
  <si>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</si>
  <si>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</si>
  <si>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</si>
  <si>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</si>
  <si>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</si>
  <si>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</si>
  <si>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</si>
  <si>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</si>
  <si>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</si>
  <si>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</si>
  <si>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</si>
  <si>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</si>
  <si>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</si>
  <si>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</si>
  <si>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</si>
  <si>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</si>
  <si>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</si>
  <si>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</si>
  <si>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</si>
  <si>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</si>
  <si>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</si>
  <si>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</si>
  <si>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</si>
  <si>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</si>
  <si>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</si>
  <si>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</si>
  <si>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</si>
  <si>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</si>
  <si>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</si>
  <si>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</si>
  <si>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</si>
  <si>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</si>
  <si>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</si>
  <si>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</si>
  <si>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</si>
  <si>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</si>
  <si>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</si>
  <si>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</si>
  <si>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</si>
  <si>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</si>
  <si>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</si>
  <si>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</si>
  <si>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</si>
  <si>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</si>
  <si>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</si>
  <si>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</si>
  <si>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</si>
  <si>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</si>
  <si>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</si>
  <si>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</si>
  <si>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</si>
  <si>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</si>
  <si>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</si>
  <si>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</si>
  <si>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</si>
  <si>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</si>
  <si>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</si>
  <si>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</si>
  <si>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</si>
  <si>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</si>
  <si>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</si>
  <si>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</si>
  <si>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</si>
  <si>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</si>
  <si>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</si>
  <si>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</si>
  <si>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</si>
  <si>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</si>
  <si>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</si>
  <si>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</si>
  <si>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</si>
  <si>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</si>
  <si>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</si>
  <si>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</si>
  <si>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</si>
  <si>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</si>
  <si>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</si>
  <si>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</si>
  <si>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</si>
  <si>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</si>
  <si>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</si>
  <si>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</si>
  <si>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</si>
  <si>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</si>
  <si>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</si>
  <si>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</si>
  <si>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</si>
  <si>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</si>
  <si>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</si>
  <si>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</si>
  <si>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</si>
  <si>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</si>
  <si>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</si>
  <si>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</si>
  <si>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</si>
  <si>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</si>
  <si>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</si>
  <si>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</si>
  <si>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</si>
  <si>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</si>
  <si>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</si>
  <si>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</si>
  <si>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</si>
  <si>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</si>
  <si>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</si>
  <si>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</si>
  <si>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</si>
  <si>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</si>
  <si>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</si>
  <si>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</si>
  <si>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</si>
  <si>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</si>
  <si>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</si>
  <si>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</si>
  <si>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</si>
  <si>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</si>
  <si>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</si>
  <si>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</si>
  <si>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</si>
  <si>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</si>
  <si>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</si>
  <si>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</si>
  <si>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</si>
  <si>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</si>
  <si>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</si>
  <si>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</si>
  <si>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</si>
  <si>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</si>
  <si>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</si>
  <si>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</si>
  <si>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</si>
  <si>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</si>
  <si>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</si>
  <si>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</si>
  <si>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</si>
  <si>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</si>
  <si>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</si>
  <si>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</si>
  <si>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</si>
  <si>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</si>
  <si>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</si>
  <si>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</si>
  <si>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</si>
  <si>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</si>
  <si>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</si>
  <si>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</si>
  <si>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</si>
  <si>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</si>
  <si>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</si>
  <si>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</si>
  <si>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</si>
  <si>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</si>
  <si>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</si>
  <si>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</si>
  <si>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</si>
  <si>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</si>
  <si>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</si>
  <si>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</si>
  <si>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</si>
  <si>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</si>
  <si>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</si>
  <si>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</si>
  <si>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</si>
  <si>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</si>
  <si>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</si>
  <si>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</si>
  <si>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</si>
  <si>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</si>
  <si>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</si>
  <si>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</si>
  <si>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</si>
  <si>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</si>
  <si>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</si>
  <si>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</si>
  <si>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</si>
  <si>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</si>
  <si>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</si>
  <si>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</si>
  <si>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</si>
  <si>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</si>
  <si>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</si>
  <si>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</si>
  <si>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</si>
  <si>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</si>
  <si>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</si>
  <si>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</si>
  <si>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</si>
  <si>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</si>
  <si>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</si>
  <si>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</si>
  <si>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</si>
  <si>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</si>
  <si>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</si>
  <si>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</si>
  <si>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</si>
  <si>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</si>
  <si>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</si>
  <si>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</si>
  <si>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</si>
  <si>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</si>
  <si>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</si>
  <si>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</si>
  <si>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</si>
  <si>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</si>
  <si>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</si>
  <si>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</si>
  <si>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</si>
  <si>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</si>
  <si>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</si>
  <si>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</si>
  <si>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</si>
  <si>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</si>
  <si>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</si>
  <si>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</si>
  <si>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</si>
  <si>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</si>
  <si>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</si>
  <si>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</si>
  <si>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</si>
  <si>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</si>
  <si>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</si>
  <si>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</si>
  <si>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</si>
  <si>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</si>
  <si>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</si>
  <si>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</si>
  <si>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</si>
  <si>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</si>
  <si>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</si>
  <si>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</si>
  <si>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</si>
  <si>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</si>
  <si>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</si>
  <si>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</si>
  <si>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</si>
  <si>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</si>
  <si>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</si>
  <si>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</si>
  <si>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</si>
  <si>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</si>
  <si>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</si>
  <si>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</si>
  <si>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</si>
  <si>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</si>
  <si>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</si>
  <si>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</si>
  <si>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</si>
  <si>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</si>
  <si>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</si>
  <si>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</si>
  <si>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</si>
  <si>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</si>
  <si>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</si>
  <si>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</si>
  <si>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</si>
  <si>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</si>
  <si>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</si>
  <si>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</si>
  <si>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</si>
  <si>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</si>
  <si>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</si>
  <si>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</si>
  <si>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</si>
  <si>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</si>
  <si>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</si>
  <si>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</si>
  <si>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</si>
  <si>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</si>
  <si>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</si>
  <si>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</si>
  <si>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</si>
  <si>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</si>
  <si>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</si>
  <si>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</si>
  <si>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</si>
  <si>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</si>
  <si>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</si>
  <si>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</si>
  <si>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</si>
  <si>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</si>
  <si>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</si>
  <si>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</si>
  <si>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</si>
  <si>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</si>
  <si>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</si>
  <si>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</si>
  <si>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</si>
  <si>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</si>
  <si>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</si>
  <si>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</si>
  <si>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</si>
  <si>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</si>
  <si>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</si>
  <si>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</si>
  <si>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</si>
  <si>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</si>
  <si>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</si>
  <si>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</si>
  <si>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</si>
  <si>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</si>
  <si>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</si>
  <si>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</si>
  <si>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</si>
  <si>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</si>
  <si>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</si>
  <si>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</si>
  <si>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</si>
  <si>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</si>
  <si>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</si>
  <si>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</si>
  <si>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</si>
  <si>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</si>
  <si>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</si>
  <si>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</si>
  <si>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</si>
  <si>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</si>
  <si>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</si>
  <si>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</si>
  <si>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</si>
  <si>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</si>
  <si>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</si>
  <si>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</si>
  <si>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</si>
  <si>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</si>
  <si>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</si>
  <si>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</si>
  <si>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</si>
  <si>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</si>
  <si>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</si>
  <si>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</si>
  <si>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</si>
  <si>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</si>
  <si>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</si>
  <si>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</si>
  <si>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</si>
  <si>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</si>
  <si>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</si>
  <si>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</si>
  <si>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</si>
  <si>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</si>
  <si>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</si>
  <si>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</si>
  <si>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</si>
  <si>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</si>
  <si>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</si>
  <si>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</si>
  <si>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</si>
  <si>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</si>
  <si>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</si>
  <si>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</si>
  <si>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</si>
  <si>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</si>
  <si>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</si>
  <si>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</si>
  <si>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</si>
  <si>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</si>
  <si>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</si>
  <si>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</si>
  <si>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</si>
  <si>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</si>
  <si>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</si>
  <si>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</si>
  <si>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</si>
  <si>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</si>
  <si>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</si>
  <si>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</si>
  <si>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</si>
  <si>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</si>
  <si>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</si>
  <si>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</si>
  <si>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</si>
  <si>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</si>
  <si>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</si>
  <si>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</si>
  <si>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</si>
  <si>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</si>
  <si>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</si>
  <si>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</si>
  <si>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</si>
  <si>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</si>
  <si>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</si>
  <si>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</si>
  <si>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</si>
  <si>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</si>
  <si>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</si>
  <si>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</si>
  <si>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</si>
  <si>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</si>
  <si>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</si>
  <si>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</si>
  <si>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</si>
  <si>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</si>
  <si>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</si>
  <si>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</si>
  <si>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</si>
  <si>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</si>
  <si>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</si>
  <si>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</si>
  <si>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</si>
  <si>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</si>
  <si>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</si>
  <si>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</si>
  <si>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</si>
  <si>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</si>
  <si>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</si>
  <si>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</si>
  <si>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</si>
  <si>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</si>
  <si>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</si>
  <si>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</si>
  <si>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</si>
  <si>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</si>
  <si>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</si>
  <si>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</si>
  <si>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</si>
  <si>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</si>
  <si>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</si>
  <si>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</si>
  <si>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</si>
  <si>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</si>
  <si>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</si>
  <si>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</si>
  <si>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</si>
  <si>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</si>
  <si>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</si>
  <si>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</si>
  <si>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</si>
  <si>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</si>
  <si>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</si>
  <si>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</si>
  <si>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</si>
  <si>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</si>
  <si>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</si>
  <si>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</si>
  <si>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</si>
  <si>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</si>
  <si>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</si>
  <si>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</si>
  <si>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</si>
  <si>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</si>
  <si>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</si>
  <si>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</si>
  <si>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</si>
  <si>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</si>
  <si>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</si>
  <si>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</si>
  <si>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</si>
  <si>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</si>
  <si>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</si>
  <si>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</si>
  <si>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</si>
  <si>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</si>
  <si>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</si>
  <si>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</si>
  <si>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</si>
  <si>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</si>
  <si>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</si>
  <si>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</si>
  <si>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</si>
  <si>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</si>
  <si>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</si>
  <si>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</si>
  <si>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</si>
  <si>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</si>
  <si>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</si>
  <si>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</si>
  <si>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</si>
  <si>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</si>
  <si>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</si>
  <si>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</si>
  <si>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</si>
  <si>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</si>
  <si>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</si>
  <si>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</si>
  <si>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</si>
  <si>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</si>
  <si>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</si>
  <si>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</si>
  <si>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</si>
  <si>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</si>
  <si>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</si>
  <si>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</si>
  <si>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</si>
  <si>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</si>
  <si>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</si>
  <si>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</si>
  <si>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</si>
  <si>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</si>
  <si>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</si>
  <si>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</si>
  <si>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</si>
  <si>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</si>
  <si>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</si>
  <si>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</si>
  <si>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</si>
  <si>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</si>
  <si>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</si>
  <si>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</si>
  <si>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</si>
  <si>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</si>
  <si>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</si>
  <si>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</si>
  <si>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</si>
  <si>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</si>
  <si>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</si>
  <si>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</si>
  <si>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</si>
  <si>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</si>
  <si>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</si>
  <si>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</si>
  <si>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</si>
  <si>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</si>
  <si>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</si>
  <si>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</si>
  <si>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</si>
  <si>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</si>
  <si>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</si>
  <si>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</si>
  <si>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</si>
  <si>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</si>
  <si>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</si>
  <si>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</si>
  <si>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</si>
  <si>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</si>
  <si>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</si>
  <si>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</si>
  <si>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</si>
  <si>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</si>
  <si>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</si>
  <si>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</si>
  <si>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</si>
  <si>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</si>
  <si>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</si>
  <si>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</si>
  <si>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</si>
  <si>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</si>
  <si>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</si>
  <si>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</si>
  <si>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</si>
  <si>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</si>
  <si>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</si>
  <si>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</si>
  <si>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</si>
  <si>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</si>
  <si>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</si>
  <si>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</si>
  <si>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</si>
  <si>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</si>
  <si>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</si>
  <si>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</si>
  <si>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</si>
  <si>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</si>
  <si>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</si>
  <si>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</si>
  <si>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</si>
  <si>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</si>
  <si>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</si>
  <si>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</si>
  <si>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</si>
  <si>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</si>
  <si>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</si>
  <si>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</si>
  <si>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</si>
  <si>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</si>
  <si>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</si>
  <si>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</si>
  <si>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</si>
  <si>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</si>
  <si>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</si>
  <si>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</si>
  <si>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</si>
  <si>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</si>
  <si>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</si>
  <si>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</si>
  <si>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</si>
  <si>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</si>
  <si>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</si>
  <si>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</si>
  <si>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</si>
  <si>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</si>
  <si>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</si>
  <si>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</si>
  <si>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</si>
  <si>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</si>
  <si>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</si>
  <si>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</si>
  <si>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</si>
  <si>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</si>
  <si>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</si>
  <si>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</si>
  <si>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</si>
  <si>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</si>
  <si>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</si>
  <si>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</si>
  <si>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</si>
  <si>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</si>
  <si>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</si>
  <si>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</si>
  <si>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</si>
  <si>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</si>
  <si>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</si>
  <si>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</si>
  <si>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</si>
  <si>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</si>
  <si>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</si>
  <si>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</si>
  <si>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</si>
  <si>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</si>
  <si>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</si>
  <si>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</si>
  <si>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</si>
  <si>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</si>
  <si>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</si>
  <si>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</si>
  <si>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</si>
  <si>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</si>
  <si>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</si>
  <si>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</si>
  <si>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</si>
  <si>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</si>
  <si>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</si>
  <si>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</si>
  <si>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</si>
  <si>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</si>
  <si>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</si>
  <si>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</si>
  <si>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</si>
  <si>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</si>
  <si>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</si>
  <si>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</si>
  <si>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</si>
  <si>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</si>
  <si>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</si>
  <si>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</si>
  <si>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</si>
  <si>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</si>
  <si>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</si>
  <si>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</si>
  <si>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</si>
  <si>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</si>
  <si>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</si>
  <si>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</si>
  <si>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</si>
  <si>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</si>
  <si>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</si>
  <si>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</si>
  <si>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</si>
  <si>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</si>
  <si>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</si>
  <si>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</si>
  <si>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</si>
  <si>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</si>
  <si>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</si>
  <si>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</si>
  <si>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</si>
  <si>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</si>
  <si>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</si>
  <si>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</si>
  <si>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</si>
  <si>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</si>
  <si>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</si>
  <si>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</si>
  <si>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</si>
  <si>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</si>
  <si>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</si>
  <si>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</si>
  <si>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</si>
  <si>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</si>
  <si>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</si>
  <si>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</si>
  <si>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</si>
  <si>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</si>
  <si>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</si>
  <si>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</si>
  <si>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</si>
  <si>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</si>
  <si>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</si>
  <si>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</si>
  <si>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</si>
  <si>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</si>
  <si>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</si>
  <si>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</si>
  <si>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</si>
  <si>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</si>
  <si>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</si>
  <si>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</si>
  <si>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</si>
  <si>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</si>
  <si>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</si>
  <si>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</si>
  <si>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</si>
  <si>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</si>
  <si>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</si>
  <si>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</si>
  <si>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</si>
  <si>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</si>
  <si>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</si>
  <si>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</si>
  <si>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</si>
  <si>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</si>
  <si>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</si>
  <si>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</si>
  <si>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</si>
  <si>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</si>
  <si>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</si>
  <si>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</si>
  <si>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</si>
  <si>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</si>
  <si>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</si>
  <si>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</si>
  <si>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</si>
  <si>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</si>
  <si>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</si>
  <si>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</si>
  <si>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</si>
  <si>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</si>
  <si>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</si>
  <si>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</si>
  <si>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</si>
  <si>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</si>
  <si>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</si>
  <si>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</si>
  <si>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</si>
  <si>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</si>
  <si>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</si>
  <si>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</si>
  <si>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</si>
  <si>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</si>
  <si>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</si>
  <si>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</si>
  <si>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</si>
  <si>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</si>
  <si>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</si>
  <si>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</si>
  <si>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</si>
  <si>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</si>
  <si>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</si>
  <si>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</si>
  <si>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</si>
  <si>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</si>
  <si>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</si>
  <si>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</si>
  <si>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</si>
  <si>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</si>
  <si>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</si>
  <si>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</si>
  <si>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</si>
  <si>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</si>
  <si>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</si>
  <si>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</si>
  <si>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</si>
  <si>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</si>
  <si>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</si>
  <si>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</si>
  <si>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</si>
  <si>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</si>
  <si>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</si>
  <si>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</si>
  <si>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</si>
  <si>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</si>
  <si>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</si>
  <si>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</si>
  <si>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</si>
  <si>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</si>
  <si>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</si>
  <si>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</si>
  <si>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</si>
  <si>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</si>
  <si>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</si>
  <si>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</si>
  <si>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</si>
  <si>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</si>
  <si>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</si>
  <si>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</si>
  <si>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</si>
  <si>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</si>
  <si>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</si>
  <si>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</si>
  <si>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</si>
  <si>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</si>
  <si>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</si>
  <si>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</si>
  <si>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</si>
  <si>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</si>
  <si>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</si>
  <si>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</si>
  <si>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</si>
  <si>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</si>
  <si>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</si>
  <si>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</si>
  <si>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</si>
  <si>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</si>
  <si>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</si>
  <si>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</si>
  <si>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</si>
  <si>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</si>
  <si>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</si>
  <si>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</si>
  <si>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</si>
  <si>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</si>
  <si>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</si>
  <si>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</si>
  <si>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</si>
  <si>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</si>
  <si>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</si>
  <si>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</si>
  <si>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</si>
  <si>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</si>
  <si>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</si>
  <si>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</si>
  <si>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</si>
  <si>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</si>
  <si>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</si>
  <si>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</si>
  <si>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</si>
  <si>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</si>
  <si>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</si>
  <si>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</si>
  <si>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</si>
  <si>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</si>
  <si>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</si>
  <si>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</si>
  <si>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</si>
  <si>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</si>
  <si>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</si>
  <si>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</si>
  <si>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</si>
  <si>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</si>
  <si>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</si>
  <si>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</si>
  <si>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</si>
  <si>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</si>
  <si>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</si>
  <si>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</si>
  <si>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</si>
  <si>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</si>
  <si>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</si>
  <si>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</si>
  <si>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</si>
  <si>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</si>
  <si>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</si>
  <si>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</si>
  <si>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</si>
  <si>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</si>
  <si>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</si>
  <si>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</si>
  <si>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</si>
  <si>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</si>
  <si>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</si>
  <si>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</si>
  <si>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</si>
  <si>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</si>
  <si>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</si>
  <si>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</si>
  <si>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</si>
  <si>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</si>
  <si>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</si>
  <si>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</si>
  <si>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</si>
  <si>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</si>
  <si>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</si>
  <si>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</si>
  <si>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</si>
  <si>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</si>
  <si>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</si>
  <si>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</si>
  <si>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</si>
  <si>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</si>
  <si>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</si>
  <si>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</si>
  <si>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</si>
  <si>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</si>
  <si>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</si>
  <si>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</si>
  <si>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</si>
  <si>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</si>
  <si>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</si>
  <si>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</si>
  <si>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</si>
  <si>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</si>
  <si>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</si>
  <si>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</si>
  <si>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</si>
  <si>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</si>
  <si>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</si>
  <si>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</si>
  <si>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</si>
  <si>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</si>
  <si>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</si>
  <si>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</si>
  <si>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</si>
  <si>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</si>
  <si>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</si>
  <si>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</si>
  <si>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</si>
  <si>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</si>
  <si>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</si>
  <si>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</si>
  <si>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</si>
  <si>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</si>
  <si>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</si>
  <si>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</si>
  <si>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</si>
  <si>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</si>
  <si>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</si>
  <si>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</si>
  <si>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</si>
  <si>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</si>
  <si>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</si>
  <si>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</si>
  <si>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</si>
  <si>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</si>
  <si>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</si>
  <si>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</si>
  <si>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</si>
  <si>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</si>
  <si>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</si>
  <si>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</si>
  <si>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</si>
  <si>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</si>
  <si>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</si>
  <si>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</si>
  <si>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</si>
  <si>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</si>
  <si>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</si>
  <si>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</si>
  <si>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</si>
  <si>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</si>
  <si>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</si>
  <si>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</si>
  <si>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</si>
  <si>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</si>
  <si>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</si>
  <si>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</si>
  <si>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</si>
  <si>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</si>
  <si>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</si>
  <si>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</si>
  <si>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</si>
  <si>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</si>
  <si>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</si>
  <si>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</si>
  <si>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</si>
  <si>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</si>
  <si>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</si>
  <si>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</si>
  <si>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</si>
  <si>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</si>
  <si>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</si>
  <si>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</si>
  <si>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</si>
  <si>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</si>
  <si>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</si>
  <si>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</si>
  <si>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</si>
  <si>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</si>
  <si>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</si>
  <si>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</si>
  <si>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</si>
  <si>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</si>
  <si>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</si>
  <si>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</si>
  <si>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</si>
  <si>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</si>
  <si>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</si>
  <si>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</si>
  <si>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</si>
  <si>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</si>
  <si>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</si>
  <si>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</si>
  <si>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</si>
  <si>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</si>
  <si>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</si>
  <si>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</si>
  <si>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</si>
  <si>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</si>
  <si>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</si>
  <si>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</si>
  <si>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</si>
  <si>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</si>
  <si>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</si>
  <si>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</si>
  <si>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</si>
  <si>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</si>
  <si>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</si>
  <si>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</si>
  <si>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</si>
  <si>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</si>
  <si>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</si>
  <si>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</si>
  <si>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</si>
  <si>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</si>
  <si>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</si>
  <si>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</si>
  <si>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</si>
  <si>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</si>
  <si>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</si>
  <si>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</si>
  <si>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</si>
  <si>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</si>
  <si>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</si>
  <si>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</si>
  <si>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</si>
  <si>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</si>
  <si>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</si>
  <si>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</si>
  <si>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</si>
  <si>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</si>
  <si>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</si>
  <si>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</si>
  <si>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</si>
  <si>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</si>
  <si>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</si>
  <si>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</si>
  <si>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</si>
  <si>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</si>
  <si>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</si>
  <si>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</si>
  <si>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</si>
  <si>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</si>
  <si>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</si>
  <si>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</si>
  <si>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</si>
  <si>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</si>
  <si>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</si>
  <si>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</si>
  <si>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</si>
  <si>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</si>
  <si>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</si>
  <si>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</si>
  <si>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</si>
  <si>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</si>
  <si>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</si>
  <si>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</si>
  <si>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</si>
  <si>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</si>
  <si>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</si>
  <si>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</si>
  <si>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</si>
  <si>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</si>
  <si>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</si>
  <si>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</si>
  <si>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</si>
  <si>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</si>
  <si>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</si>
  <si>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</si>
  <si>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</si>
  <si>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</si>
  <si>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</si>
  <si>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</si>
  <si>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</si>
  <si>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</si>
  <si>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</si>
  <si>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</si>
  <si>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</si>
  <si>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</si>
  <si>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</si>
  <si>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</si>
  <si>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</si>
  <si>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</si>
  <si>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</si>
  <si>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</si>
  <si>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</si>
  <si>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</si>
  <si>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</si>
  <si>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</si>
  <si>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</si>
  <si>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</si>
  <si>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</si>
  <si>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</si>
  <si>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</si>
  <si>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</si>
  <si>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</si>
  <si>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</si>
  <si>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</si>
  <si>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</si>
  <si>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</si>
  <si>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</si>
  <si>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</si>
  <si>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</si>
  <si>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</si>
  <si>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</si>
  <si>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</si>
  <si>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</si>
  <si>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</si>
  <si>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</si>
  <si>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</si>
  <si>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</si>
  <si>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</si>
  <si>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</si>
  <si>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</si>
  <si>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</si>
  <si>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</si>
  <si>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</si>
  <si>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</si>
  <si>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</si>
  <si>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</si>
  <si>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</si>
  <si>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</si>
  <si>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</si>
  <si>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</si>
  <si>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</si>
  <si>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</si>
  <si>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</si>
  <si>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</si>
  <si>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</si>
  <si>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</si>
  <si>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</si>
  <si>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</si>
  <si>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</si>
  <si>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</si>
  <si>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</si>
  <si>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</si>
  <si>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</si>
  <si>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</si>
  <si>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</si>
  <si>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</si>
  <si>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</si>
  <si>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</si>
  <si>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</si>
  <si>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</si>
  <si>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</si>
  <si>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</si>
  <si>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</si>
  <si>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</si>
  <si>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</si>
  <si>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</si>
  <si>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</si>
  <si>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</si>
  <si>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</si>
  <si>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</si>
  <si>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</si>
  <si>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</si>
  <si>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</si>
  <si>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</si>
  <si>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</si>
  <si>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</si>
  <si>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</si>
  <si>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</si>
  <si>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</si>
  <si>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</si>
  <si>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</si>
  <si>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</si>
  <si>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</si>
  <si>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</si>
  <si>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</si>
  <si>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</si>
  <si>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</si>
  <si>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</si>
  <si>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</si>
  <si>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</si>
  <si>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</si>
  <si>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</si>
  <si>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</si>
  <si>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</si>
  <si>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</si>
  <si>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</si>
  <si>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</si>
  <si>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</si>
  <si>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</si>
  <si>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</si>
  <si>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</si>
  <si>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</si>
  <si>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</si>
  <si>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</si>
  <si>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</si>
  <si>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</si>
  <si>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</si>
  <si>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</si>
  <si>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</si>
  <si>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</si>
  <si>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</si>
  <si>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</si>
  <si>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</si>
  <si>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</si>
  <si>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</si>
  <si>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</si>
  <si>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</si>
  <si>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</si>
  <si>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</si>
  <si>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</si>
  <si>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</si>
  <si>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</si>
  <si>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</si>
  <si>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</si>
  <si>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</si>
  <si>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</si>
  <si>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</si>
  <si>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</si>
  <si>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</si>
  <si>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</si>
  <si>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</si>
  <si>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</si>
  <si>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</si>
  <si>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</si>
  <si>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</si>
  <si>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</si>
  <si>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</si>
  <si>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</si>
  <si>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</si>
  <si>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</si>
  <si>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</si>
  <si>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</si>
  <si>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</si>
  <si>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</si>
  <si>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</si>
  <si>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</si>
  <si>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</si>
  <si>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</si>
  <si>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</si>
  <si>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</si>
  <si>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</si>
  <si>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</si>
  <si>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</si>
  <si>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</si>
  <si>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</si>
  <si>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</si>
  <si>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</si>
  <si>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</si>
  <si>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</si>
  <si>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</si>
  <si>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</si>
  <si>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</si>
  <si>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</si>
  <si>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</si>
  <si>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</si>
  <si>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</si>
  <si>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</si>
  <si>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</si>
  <si>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</si>
  <si>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</si>
  <si>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</si>
  <si>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</si>
  <si>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</si>
  <si>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</si>
  <si>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</si>
  <si>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</si>
  <si>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</si>
  <si>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</si>
  <si>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</si>
  <si>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</si>
  <si>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</si>
  <si>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</si>
  <si>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</si>
  <si>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</si>
  <si>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</si>
  <si>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</si>
  <si>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</si>
  <si>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</si>
  <si>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</si>
  <si>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</si>
  <si>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</si>
  <si>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</si>
  <si>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</si>
  <si>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</si>
  <si>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</si>
  <si>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</si>
  <si>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</si>
  <si>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</si>
  <si>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</si>
  <si>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</si>
  <si>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</si>
  <si>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</si>
  <si>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</si>
  <si>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</si>
  <si>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</si>
  <si>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</si>
  <si>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</si>
  <si>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</si>
  <si>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</si>
  <si>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</si>
  <si>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</si>
  <si>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</si>
  <si>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</si>
  <si>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</si>
  <si>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</si>
  <si>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</si>
  <si>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</si>
  <si>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</si>
  <si>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</si>
  <si>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</si>
  <si>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</si>
  <si>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</si>
  <si>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</si>
  <si>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</si>
  <si>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</si>
  <si>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</si>
  <si>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</si>
  <si>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</si>
  <si>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</si>
  <si>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</si>
  <si>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</si>
  <si>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</si>
  <si>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</si>
  <si>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</si>
  <si>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</si>
  <si>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</si>
  <si>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</si>
  <si>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</si>
  <si>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</si>
  <si>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</si>
  <si>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</si>
  <si>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</si>
  <si>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</si>
  <si>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</si>
  <si>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</si>
  <si>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</si>
  <si>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</si>
  <si>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</si>
  <si>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</si>
  <si>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</si>
  <si>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</si>
  <si>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</si>
  <si>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</si>
  <si>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</si>
  <si>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</si>
  <si>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</si>
  <si>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</si>
  <si>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</si>
  <si>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</si>
  <si>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</si>
  <si>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</si>
  <si>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</si>
  <si>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</si>
  <si>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</si>
  <si>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</si>
  <si>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</si>
  <si>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</si>
  <si>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</si>
  <si>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</si>
  <si>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</si>
  <si>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</si>
  <si>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</si>
  <si>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</si>
  <si>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</si>
  <si>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</si>
  <si>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</si>
  <si>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</si>
  <si>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</si>
  <si>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</si>
  <si>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</si>
  <si>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</si>
  <si>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</si>
  <si>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</si>
  <si>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</si>
  <si>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</si>
  <si>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</si>
  <si>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</si>
  <si>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</si>
  <si>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</si>
  <si>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</si>
  <si>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</si>
  <si>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</si>
  <si>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</si>
  <si>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</si>
  <si>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</si>
  <si>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</si>
  <si>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</si>
  <si>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</si>
  <si>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</si>
  <si>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</si>
  <si>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</si>
  <si>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</si>
  <si>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</si>
  <si>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</si>
  <si>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</si>
  <si>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</si>
  <si>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</si>
  <si>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</si>
  <si>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</si>
  <si>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</si>
  <si>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</si>
  <si>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</si>
  <si>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</si>
  <si>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</si>
  <si>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</si>
  <si>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</si>
  <si>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</si>
  <si>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</si>
  <si>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</si>
  <si>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</si>
  <si>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</si>
  <si>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</si>
  <si>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</si>
  <si>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</si>
  <si>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</si>
  <si>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</si>
  <si>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</si>
  <si>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</si>
  <si>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</si>
  <si>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</si>
  <si>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</si>
  <si>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</si>
  <si>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</si>
  <si>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</si>
  <si>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</si>
  <si>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</si>
  <si>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</si>
  <si>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</si>
  <si>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</si>
  <si>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</si>
  <si>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</si>
  <si>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</si>
  <si>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</si>
  <si>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</si>
  <si>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</si>
  <si>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</si>
  <si>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</si>
  <si>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</si>
  <si>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</si>
  <si>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</si>
  <si>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</si>
  <si>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</si>
  <si>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</si>
  <si>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</si>
  <si>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</si>
  <si>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</si>
  <si>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</si>
  <si>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</si>
  <si>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</si>
  <si>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</si>
  <si>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</si>
  <si>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</si>
  <si>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</si>
  <si>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</si>
  <si>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</si>
  <si>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</si>
  <si>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</si>
  <si>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</si>
  <si>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</si>
  <si>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</si>
  <si>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</si>
  <si>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</si>
  <si>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</si>
  <si>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</si>
  <si>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</si>
  <si>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</si>
  <si>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</si>
  <si>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</si>
  <si>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</si>
  <si>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</si>
  <si>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</si>
  <si>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</si>
  <si>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</si>
  <si>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</si>
  <si>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</si>
  <si>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</si>
  <si>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</si>
  <si>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</si>
  <si>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</si>
  <si>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</si>
  <si>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</si>
  <si>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</si>
  <si>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</si>
  <si>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</si>
  <si>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</si>
  <si>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</si>
  <si>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</si>
  <si>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</si>
  <si>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</si>
  <si>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</si>
  <si>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</si>
  <si>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</si>
  <si>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</si>
  <si>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</si>
  <si>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</si>
  <si>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</si>
  <si>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</si>
  <si>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</si>
  <si>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</si>
  <si>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</si>
  <si>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</si>
  <si>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</si>
  <si>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</si>
  <si>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</si>
  <si>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</si>
  <si>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</si>
  <si>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</si>
  <si>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</si>
  <si>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</si>
  <si>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</si>
  <si>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</si>
  <si>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</si>
  <si>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</si>
  <si>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</si>
  <si>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</si>
  <si>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</si>
  <si>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</si>
  <si>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</si>
  <si>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</si>
  <si>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</si>
  <si>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</si>
  <si>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</si>
  <si>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</si>
  <si>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</si>
  <si>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</si>
  <si>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</si>
  <si>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</si>
  <si>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</si>
  <si>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</si>
  <si>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</si>
  <si>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</si>
  <si>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</si>
  <si>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</si>
  <si>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</si>
  <si>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</si>
  <si>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</si>
  <si>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</si>
  <si>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</si>
  <si>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</si>
  <si>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</si>
  <si>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</si>
  <si>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</si>
  <si>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</si>
  <si>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</si>
  <si>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</si>
  <si>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</si>
  <si>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</si>
  <si>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</si>
  <si>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</si>
  <si>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</si>
  <si>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</si>
  <si>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</si>
  <si>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</si>
  <si>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</si>
  <si>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</si>
  <si>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</si>
  <si>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</si>
  <si>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</si>
  <si>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</si>
  <si>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</si>
  <si>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</si>
  <si>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</si>
  <si>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</si>
  <si>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</si>
  <si>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</si>
  <si>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</si>
  <si>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</si>
  <si>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</si>
  <si>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</si>
  <si>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</si>
  <si>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</si>
  <si>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</si>
  <si>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</si>
  <si>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</si>
  <si>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</si>
  <si>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</si>
  <si>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</si>
  <si>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</si>
  <si>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</si>
  <si>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</si>
  <si>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</si>
  <si>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</si>
  <si>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</si>
  <si>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</si>
  <si>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</si>
  <si>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</si>
  <si>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</si>
  <si>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</si>
  <si>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</si>
  <si>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</si>
  <si>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</si>
  <si>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</si>
  <si>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</si>
  <si>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</si>
  <si>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</si>
  <si>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</si>
  <si>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</si>
  <si>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</si>
  <si>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</si>
  <si>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</si>
  <si>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</si>
  <si>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</si>
  <si>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</si>
  <si>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</si>
  <si>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</si>
  <si>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</si>
  <si>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</si>
  <si>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</si>
  <si>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</si>
  <si>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</si>
  <si>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</si>
  <si>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</si>
  <si>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</si>
  <si>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</si>
  <si>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</si>
  <si>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</si>
  <si>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</si>
  <si>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</si>
  <si>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</si>
  <si>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</si>
  <si>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</si>
  <si>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</si>
  <si>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</si>
  <si>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</si>
  <si>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</si>
  <si>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</si>
  <si>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</si>
  <si>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</si>
  <si>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</si>
  <si>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</si>
  <si>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</si>
  <si>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</si>
  <si>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</si>
  <si>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</si>
  <si>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</si>
  <si>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</si>
  <si>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</si>
  <si>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</si>
  <si>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</si>
  <si>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</si>
  <si>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</si>
  <si>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</si>
  <si>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</si>
  <si>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</si>
  <si>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</si>
  <si>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</si>
  <si>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</si>
  <si>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</si>
  <si>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</si>
  <si>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</si>
  <si>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</si>
  <si>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</si>
  <si>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</si>
  <si>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</si>
  <si>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</si>
  <si>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</si>
  <si>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</si>
  <si>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</si>
  <si>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</si>
  <si>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</si>
  <si>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</si>
  <si>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</si>
  <si>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</si>
  <si>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</si>
  <si>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</si>
  <si>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</si>
  <si>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</si>
  <si>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</si>
  <si>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</si>
  <si>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</si>
  <si>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</si>
  <si>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</si>
  <si>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</si>
  <si>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</si>
  <si>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</si>
  <si>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</si>
  <si>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</si>
  <si>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</si>
  <si>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</si>
  <si>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</si>
  <si>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</si>
  <si>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</si>
  <si>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</si>
  <si>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</si>
  <si>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</si>
  <si>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</si>
  <si>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</si>
  <si>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</si>
  <si>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</si>
  <si>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</si>
  <si>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</si>
  <si>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</si>
  <si>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</si>
  <si>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</si>
  <si>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</si>
  <si>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</si>
  <si>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</si>
  <si>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</si>
  <si>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</si>
  <si>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</si>
  <si>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</si>
  <si>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</si>
  <si>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</si>
  <si>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</si>
  <si>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</si>
  <si>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</si>
  <si>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</si>
  <si>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</si>
  <si>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</si>
  <si>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</si>
  <si>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</si>
  <si>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</si>
  <si>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</si>
  <si>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</si>
  <si>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</si>
  <si>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</si>
  <si>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</si>
  <si>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</si>
  <si>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</si>
  <si>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</si>
  <si>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</si>
  <si>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</si>
  <si>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</si>
  <si>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</si>
  <si>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</si>
  <si>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</si>
  <si>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</si>
  <si>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</si>
  <si>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</si>
  <si>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</si>
  <si>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</si>
  <si>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</si>
  <si>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</si>
  <si>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</si>
  <si>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</si>
  <si>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</si>
  <si>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</si>
  <si>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</si>
  <si>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</si>
  <si>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</si>
  <si>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</si>
  <si>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</si>
  <si>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</si>
  <si>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</si>
  <si>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</si>
  <si>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</si>
  <si>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</si>
  <si>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</si>
  <si>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</si>
  <si>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</si>
  <si>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</si>
  <si>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</si>
  <si>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</si>
  <si>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</si>
  <si>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</si>
  <si>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</si>
  <si>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</si>
  <si>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</si>
  <si>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</si>
  <si>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</si>
  <si>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</si>
  <si>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</si>
  <si>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</si>
  <si>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</si>
  <si>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</si>
  <si>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</si>
  <si>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</si>
  <si>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</si>
  <si>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</si>
  <si>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</si>
  <si>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</si>
  <si>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</si>
  <si>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</si>
  <si>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</si>
  <si>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</si>
  <si>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</si>
  <si>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</si>
  <si>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</si>
  <si>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</si>
  <si>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</si>
  <si>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</si>
  <si>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</si>
  <si>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</si>
  <si>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</si>
  <si>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</si>
  <si>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</si>
  <si>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</si>
  <si>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</si>
  <si>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</si>
  <si>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</si>
  <si>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</si>
  <si>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</si>
  <si>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</si>
  <si>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</si>
  <si>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</si>
  <si>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</si>
  <si>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</si>
  <si>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</si>
  <si>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</si>
  <si>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</si>
  <si>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</si>
  <si>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</si>
  <si>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</si>
  <si>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</si>
  <si>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</si>
  <si>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</si>
  <si>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</si>
  <si>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</si>
  <si>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</si>
  <si>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</si>
  <si>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</si>
  <si>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</si>
  <si>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</si>
  <si>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</si>
  <si>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</si>
  <si>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</si>
  <si>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</si>
  <si>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</si>
  <si>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</si>
  <si>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</si>
  <si>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</si>
  <si>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</si>
  <si>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</si>
  <si>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</si>
  <si>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</si>
  <si>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</si>
  <si>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</si>
  <si>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</si>
  <si>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</si>
  <si>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</si>
  <si>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</si>
  <si>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</si>
  <si>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</si>
  <si>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</si>
  <si>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</si>
  <si>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</si>
  <si>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</si>
  <si>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</si>
  <si>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</si>
  <si>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</si>
  <si>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</si>
  <si>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</si>
  <si>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</si>
  <si>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</si>
  <si>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</si>
  <si>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</si>
  <si>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</si>
  <si>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</si>
  <si>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</si>
  <si>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</si>
  <si>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</si>
  <si>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</si>
  <si>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</si>
  <si>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</si>
  <si>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</si>
  <si>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</si>
  <si>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</si>
  <si>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</si>
  <si>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</si>
  <si>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</si>
  <si>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</si>
  <si>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</si>
  <si>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</si>
  <si>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</si>
  <si>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</si>
  <si>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</si>
  <si>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</si>
  <si>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</si>
  <si>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</si>
  <si>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</si>
  <si>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</si>
  <si>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</si>
  <si>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</si>
  <si>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</si>
  <si>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</si>
  <si>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</si>
  <si>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</si>
  <si>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</si>
  <si>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</si>
  <si>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</si>
  <si>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</si>
  <si>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</si>
  <si>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</si>
  <si>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</si>
  <si>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</si>
  <si>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</si>
  <si>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</si>
  <si>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</si>
  <si>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</si>
  <si>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</si>
  <si>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</si>
  <si>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</si>
  <si>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</si>
  <si>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</si>
  <si>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</si>
  <si>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</si>
  <si>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</si>
  <si>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</si>
  <si>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</si>
  <si>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</si>
  <si>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</si>
  <si>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</si>
  <si>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</si>
  <si>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</si>
  <si>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</si>
  <si>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</si>
  <si>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</si>
  <si>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</si>
  <si>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</si>
  <si>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</si>
  <si>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</si>
  <si>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</si>
  <si>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</si>
  <si>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</si>
  <si>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</si>
  <si>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</si>
  <si>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</si>
  <si>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</si>
  <si>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</si>
  <si>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</si>
  <si>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</si>
  <si>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</si>
  <si>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</si>
  <si>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</si>
  <si>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</si>
  <si>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</si>
  <si>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</si>
  <si>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</si>
  <si>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</si>
  <si>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</si>
  <si>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</si>
  <si>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</si>
  <si>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</si>
  <si>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</si>
  <si>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</si>
  <si>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</si>
  <si>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</si>
  <si>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</si>
  <si>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</si>
  <si>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</si>
  <si>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</si>
  <si>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</si>
  <si>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</si>
  <si>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</si>
  <si>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</si>
  <si>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</si>
  <si>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</si>
  <si>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</si>
  <si>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</si>
  <si>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</si>
  <si>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</si>
  <si>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</si>
  <si>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</si>
  <si>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</si>
  <si>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</si>
  <si>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</si>
  <si>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</si>
  <si>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</si>
  <si>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</si>
  <si>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</si>
  <si>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</si>
  <si>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</si>
  <si>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</si>
  <si>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</si>
  <si>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</si>
  <si>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</si>
  <si>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</si>
  <si>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</si>
  <si>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</si>
  <si>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</si>
  <si>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</si>
  <si>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</si>
  <si>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</si>
  <si>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</si>
  <si>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</si>
  <si>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</si>
  <si>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</si>
  <si>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</si>
  <si>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</si>
  <si>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</si>
  <si>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</si>
  <si>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</si>
  <si>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</si>
  <si>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</si>
  <si>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</si>
  <si>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</si>
  <si>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</si>
  <si>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</si>
  <si>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</si>
  <si>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</si>
  <si>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</si>
  <si>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</si>
  <si>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</si>
  <si>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</si>
  <si>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</si>
  <si>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</si>
  <si>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</si>
  <si>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</si>
  <si>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</si>
  <si>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</si>
  <si>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</si>
  <si>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</si>
  <si>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</si>
  <si>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</si>
  <si>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</si>
  <si>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</si>
  <si>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</si>
  <si>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</si>
  <si>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</si>
  <si>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</si>
  <si>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</si>
  <si>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</si>
  <si>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</si>
  <si>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</si>
  <si>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</si>
  <si>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</si>
  <si>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</si>
  <si>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</si>
  <si>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</si>
  <si>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</si>
  <si>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</si>
  <si>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</si>
  <si>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</si>
  <si>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</si>
  <si>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</si>
  <si>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</si>
  <si>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</si>
  <si>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</si>
  <si>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</si>
  <si>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</si>
  <si>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</si>
  <si>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</si>
  <si>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</si>
  <si>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</si>
  <si>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</si>
  <si>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</si>
  <si>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</si>
  <si>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</si>
  <si>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</si>
  <si>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</si>
  <si>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</si>
  <si>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</si>
  <si>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</si>
  <si>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</si>
  <si>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</si>
  <si>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</si>
  <si>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</si>
  <si>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</si>
  <si>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</si>
  <si>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</si>
  <si>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</si>
  <si>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</si>
  <si>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</si>
  <si>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</si>
  <si>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</si>
  <si>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</si>
  <si>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</si>
  <si>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</si>
  <si>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</si>
  <si>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</si>
  <si>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</si>
  <si>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</si>
  <si>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</si>
  <si>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</si>
  <si>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</si>
  <si>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</si>
  <si>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</si>
  <si>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</si>
  <si>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</si>
  <si>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</si>
  <si>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</si>
  <si>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</si>
  <si>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</si>
  <si>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</si>
  <si>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</si>
  <si>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</si>
  <si>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</si>
  <si>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</si>
  <si>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</si>
  <si>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</si>
  <si>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</si>
  <si>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</si>
  <si>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</si>
  <si>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</si>
  <si>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</si>
  <si>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</si>
  <si>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</si>
  <si>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</si>
  <si>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</si>
  <si>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</si>
  <si>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</si>
  <si>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</si>
  <si>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</si>
  <si>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</si>
  <si>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</si>
  <si>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</si>
  <si>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</si>
  <si>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</si>
  <si>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</si>
  <si>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</si>
  <si>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</si>
  <si>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</si>
  <si>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</si>
  <si>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</si>
  <si>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</si>
  <si>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</si>
  <si>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</si>
  <si>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</si>
  <si>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</si>
  <si>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</si>
  <si>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</si>
  <si>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</si>
  <si>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</si>
  <si>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</si>
  <si>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</si>
  <si>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</si>
  <si>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</si>
  <si>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</si>
  <si>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</si>
  <si>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</si>
  <si>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</si>
  <si>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</si>
  <si>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</si>
  <si>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</si>
  <si>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</si>
  <si>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</si>
  <si>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</si>
  <si>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</si>
  <si>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</si>
  <si>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</si>
  <si>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</si>
  <si>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</si>
  <si>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</si>
  <si>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</si>
  <si>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</si>
  <si>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</si>
  <si>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</si>
  <si>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</si>
  <si>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</si>
  <si>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</si>
  <si>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</si>
  <si>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</si>
  <si>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</si>
  <si>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</si>
  <si>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</si>
  <si>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</si>
  <si>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</si>
  <si>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</si>
  <si>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</si>
  <si>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</si>
  <si>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</si>
  <si>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</si>
  <si>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</si>
  <si>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</si>
  <si>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</si>
  <si>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</si>
  <si>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</si>
  <si>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</si>
  <si>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</si>
  <si>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</si>
  <si>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</si>
  <si>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</si>
  <si>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</si>
  <si>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</si>
  <si>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</si>
  <si>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</si>
  <si>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</si>
  <si>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</si>
  <si>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</si>
  <si>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</si>
  <si>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</si>
  <si>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</si>
  <si>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</si>
  <si>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</si>
  <si>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</si>
  <si>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</si>
  <si>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</si>
  <si>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</si>
  <si>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</si>
  <si>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</si>
  <si>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</si>
  <si>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</si>
  <si>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</si>
  <si>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</si>
  <si>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</si>
  <si>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</si>
  <si>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</si>
  <si>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</si>
  <si>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</si>
  <si>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</si>
  <si>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</si>
  <si>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</si>
  <si>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</si>
  <si>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</si>
  <si>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</si>
  <si>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</si>
  <si>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</si>
  <si>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</si>
  <si>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</si>
  <si>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</si>
  <si>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</si>
  <si>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</si>
  <si>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</si>
  <si>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</si>
  <si>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</si>
  <si>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</si>
  <si>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</si>
  <si>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</si>
  <si>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</si>
  <si>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</si>
  <si>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</si>
  <si>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</si>
  <si>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</si>
  <si>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</si>
  <si>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</si>
  <si>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</si>
  <si>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</si>
  <si>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</si>
  <si>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</si>
  <si>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</si>
  <si>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</si>
  <si>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</si>
  <si>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</si>
  <si>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</si>
  <si>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</si>
  <si>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</si>
  <si>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</si>
  <si>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</si>
  <si>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</si>
  <si>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</si>
  <si>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</si>
  <si>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</si>
  <si>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</si>
  <si>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</si>
  <si>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</si>
  <si>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</si>
  <si>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</si>
  <si>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</si>
  <si>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</si>
  <si>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</si>
  <si>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</si>
  <si>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</si>
  <si>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</si>
  <si>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</si>
  <si>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</si>
  <si>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</si>
  <si>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</si>
  <si>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</si>
  <si>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</si>
  <si>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</si>
  <si>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</si>
  <si>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</si>
  <si>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</si>
  <si>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</si>
  <si>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</si>
  <si>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</si>
  <si>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</si>
  <si>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</si>
  <si>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</si>
  <si>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</si>
  <si>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</si>
  <si>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</si>
  <si>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</si>
  <si>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</si>
  <si>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</si>
  <si>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</si>
  <si>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</si>
  <si>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</si>
  <si>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</si>
  <si>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</si>
  <si>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</si>
  <si>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</si>
  <si>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</si>
  <si>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</si>
  <si>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</si>
  <si>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</si>
  <si>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</si>
  <si>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</si>
  <si>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</si>
  <si>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</si>
  <si>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</si>
  <si>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</si>
  <si>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</si>
  <si>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</si>
  <si>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</si>
  <si>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</si>
  <si>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</si>
  <si>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</si>
  <si>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</si>
  <si>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</si>
  <si>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</si>
  <si>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</si>
  <si>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</si>
  <si>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</si>
  <si>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</si>
  <si>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</si>
  <si>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</si>
  <si>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</si>
  <si>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</si>
  <si>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</si>
  <si>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</si>
  <si>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</si>
  <si>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</si>
  <si>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</si>
  <si>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</si>
  <si>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</si>
  <si>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</si>
  <si>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</si>
  <si>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</si>
  <si>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</si>
  <si>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</si>
  <si>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</si>
  <si>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</si>
  <si>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</si>
  <si>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</si>
  <si>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</si>
  <si>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</si>
  <si>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</si>
  <si>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</si>
  <si>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</si>
  <si>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</si>
  <si>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</si>
  <si>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</si>
  <si>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</si>
  <si>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</si>
  <si>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</si>
  <si>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</si>
  <si>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</si>
  <si>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</si>
  <si>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</si>
  <si>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</si>
  <si>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</si>
  <si>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</si>
  <si>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</si>
  <si>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</si>
  <si>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</si>
  <si>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</si>
  <si>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</si>
  <si>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</si>
  <si>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</si>
  <si>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</si>
  <si>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</si>
  <si>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</si>
  <si>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</si>
  <si>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</si>
  <si>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</si>
  <si>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</si>
  <si>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</si>
  <si>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</si>
  <si>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</si>
  <si>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</si>
  <si>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</si>
  <si>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</si>
  <si>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</si>
  <si>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</si>
  <si>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</si>
  <si>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</si>
  <si>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</si>
  <si>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</si>
  <si>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</si>
  <si>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</si>
  <si>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</si>
  <si>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</si>
  <si>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</si>
  <si>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</si>
  <si>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</si>
  <si>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</si>
  <si>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</si>
  <si>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</si>
  <si>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</si>
  <si>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</si>
  <si>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</si>
  <si>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</si>
  <si>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</si>
  <si>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</si>
  <si>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</si>
  <si>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</si>
  <si>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</si>
  <si>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</si>
  <si>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</si>
  <si>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</si>
  <si>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</si>
  <si>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</si>
  <si>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</si>
  <si>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</si>
  <si>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</si>
  <si>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</si>
  <si>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</si>
  <si>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</si>
  <si>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</si>
  <si>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</si>
  <si>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</si>
  <si>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</si>
  <si>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</si>
  <si>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</si>
  <si>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</si>
  <si>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</si>
  <si>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</si>
  <si>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</si>
  <si>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</si>
  <si>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</si>
  <si>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</si>
  <si>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</si>
  <si>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</si>
  <si>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</si>
  <si>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</si>
  <si>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</si>
  <si>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</si>
  <si>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</si>
  <si>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</si>
  <si>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</si>
  <si>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</si>
  <si>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</si>
  <si>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</si>
  <si>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</si>
  <si>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</si>
  <si>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</si>
  <si>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</si>
  <si>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</si>
  <si>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</si>
  <si>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</si>
  <si>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</si>
  <si>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</si>
  <si>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</si>
  <si>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</si>
  <si>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</si>
  <si>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</si>
  <si>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</si>
  <si>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</si>
  <si>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</si>
  <si>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</si>
  <si>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</si>
  <si>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</si>
  <si>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</si>
  <si>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</si>
  <si>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</si>
  <si>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</si>
  <si>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</si>
  <si>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</si>
  <si>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</si>
  <si>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</si>
  <si>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</si>
  <si>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</si>
  <si>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</si>
  <si>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</si>
  <si>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</si>
  <si>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</si>
  <si>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</si>
  <si>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</si>
  <si>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</si>
  <si>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</si>
  <si>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</si>
  <si>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</si>
  <si>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</si>
  <si>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</si>
  <si>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</si>
  <si>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</si>
  <si>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</si>
  <si>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</si>
  <si>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</si>
  <si>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</si>
  <si>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</si>
  <si>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</si>
  <si>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</si>
  <si>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</si>
  <si>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</si>
  <si>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</si>
  <si>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</si>
  <si>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</si>
  <si>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</si>
  <si>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</si>
  <si>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</si>
  <si>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</si>
  <si>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</si>
  <si>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</si>
  <si>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</si>
  <si>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</si>
  <si>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</si>
  <si>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</si>
  <si>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</si>
  <si>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</si>
  <si>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</si>
  <si>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</si>
  <si>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</si>
  <si>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</si>
  <si>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</si>
  <si>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</si>
  <si>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</si>
  <si>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</si>
  <si>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</si>
  <si>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</si>
  <si>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</si>
  <si>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</si>
  <si>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</si>
  <si>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</si>
  <si>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</si>
  <si>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</si>
  <si>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</si>
  <si>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</si>
  <si>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</si>
  <si>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</si>
  <si>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</si>
  <si>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</si>
  <si>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</si>
  <si>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</si>
  <si>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</si>
  <si>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</si>
  <si>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</si>
  <si>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</si>
  <si>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</si>
  <si>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</si>
  <si>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</si>
  <si>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</si>
  <si>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</si>
  <si>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</si>
  <si>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</si>
  <si>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</si>
  <si>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</si>
  <si>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</si>
  <si>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</si>
  <si>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</si>
  <si>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</si>
  <si>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</si>
  <si>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</si>
  <si>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</si>
  <si>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</si>
  <si>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</si>
  <si>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</si>
  <si>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</si>
  <si>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</si>
  <si>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</si>
  <si>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</si>
  <si>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</si>
  <si>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</si>
  <si>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</si>
  <si>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</si>
  <si>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</si>
  <si>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</si>
  <si>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</si>
  <si>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</si>
  <si>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</si>
  <si>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</si>
  <si>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</si>
  <si>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</si>
  <si>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</si>
  <si>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</si>
  <si>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</si>
  <si>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</si>
  <si>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</si>
  <si>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</si>
  <si>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</si>
  <si>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</si>
  <si>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</si>
  <si>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</si>
  <si>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</si>
  <si>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</si>
  <si>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</si>
  <si>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</si>
  <si>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</si>
  <si>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</si>
  <si>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</si>
  <si>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</si>
  <si>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</si>
  <si>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</si>
  <si>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</si>
  <si>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</si>
  <si>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</si>
  <si>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</si>
  <si>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</si>
  <si>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</si>
  <si>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</si>
  <si>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</si>
  <si>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</si>
  <si>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</si>
  <si>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</si>
  <si>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</si>
  <si>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</si>
  <si>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</si>
  <si>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</si>
  <si>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</si>
  <si>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</si>
  <si>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</si>
  <si>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</si>
  <si>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</si>
  <si>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</si>
  <si>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</si>
  <si>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</si>
  <si>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</si>
  <si>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</si>
  <si>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</si>
  <si>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</si>
  <si>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</si>
  <si>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</si>
  <si>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</si>
  <si>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</si>
  <si>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</si>
  <si>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</si>
  <si>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</si>
  <si>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</si>
  <si>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</si>
  <si>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</si>
  <si>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</si>
  <si>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</si>
  <si>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</si>
  <si>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</si>
  <si>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</si>
  <si>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</si>
  <si>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</si>
  <si>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</si>
  <si>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</si>
  <si>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</si>
  <si>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</si>
  <si>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</si>
  <si>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</si>
  <si>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</si>
  <si>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</si>
  <si>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</si>
  <si>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</si>
  <si>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</si>
  <si>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</si>
  <si>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</si>
  <si>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</si>
  <si>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</si>
  <si>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</si>
  <si>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</si>
  <si>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</si>
  <si>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</si>
  <si>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</si>
  <si>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</si>
  <si>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</si>
  <si>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</si>
  <si>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</si>
  <si>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</si>
  <si>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</si>
  <si>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</si>
  <si>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</si>
  <si>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</si>
  <si>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</si>
  <si>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</si>
  <si>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</si>
  <si>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</si>
  <si>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</si>
  <si>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</si>
  <si>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</si>
  <si>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</si>
  <si>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</si>
  <si>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</si>
  <si>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</si>
  <si>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</si>
  <si>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</si>
  <si>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</si>
  <si>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</si>
  <si>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</si>
  <si>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</si>
  <si>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</si>
  <si>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</si>
  <si>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</si>
  <si>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</si>
  <si>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</si>
  <si>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</si>
  <si>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</si>
  <si>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</si>
  <si>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</si>
  <si>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</si>
  <si>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</si>
  <si>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</si>
  <si>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</si>
  <si>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</si>
  <si>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</si>
  <si>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</si>
  <si>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</si>
  <si>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</si>
  <si>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</si>
  <si>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</si>
  <si>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</si>
  <si>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</si>
  <si>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</si>
  <si>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</si>
  <si>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</si>
  <si>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</si>
  <si>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</si>
  <si>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</si>
  <si>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</si>
  <si>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</si>
  <si>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</si>
  <si>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</si>
  <si>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</si>
  <si>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</si>
  <si>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</si>
  <si>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</si>
  <si>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</si>
  <si>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</si>
  <si>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</si>
  <si>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</si>
  <si>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</si>
  <si>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</si>
  <si>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</si>
  <si>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</si>
  <si>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</si>
  <si>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</si>
  <si>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</si>
  <si>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</si>
  <si>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</si>
  <si>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</si>
  <si>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</si>
  <si>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</si>
  <si>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</si>
  <si>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</si>
  <si>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</si>
  <si>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</si>
  <si>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</si>
  <si>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</si>
  <si>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</si>
  <si>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</si>
  <si>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</si>
  <si>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</si>
  <si>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</si>
  <si>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</si>
  <si>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</si>
  <si>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</si>
  <si>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</si>
  <si>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</si>
  <si>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</si>
  <si>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</si>
  <si>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</si>
  <si>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</si>
  <si>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</si>
  <si>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</si>
  <si>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</si>
  <si>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</si>
  <si>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</si>
  <si>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</si>
  <si>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</si>
  <si>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</si>
  <si>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</si>
  <si>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</si>
  <si>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</si>
  <si>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</si>
  <si>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</si>
  <si>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</si>
  <si>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</si>
  <si>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</si>
  <si>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</si>
  <si>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</si>
  <si>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</si>
  <si>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</si>
  <si>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</si>
  <si>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</si>
  <si>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</si>
  <si>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</si>
  <si>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</si>
  <si>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</si>
  <si>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</si>
  <si>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</si>
  <si>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</si>
  <si>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</si>
  <si>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</si>
  <si>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</si>
  <si>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</si>
  <si>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</si>
  <si>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</si>
  <si>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</si>
  <si>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</si>
  <si>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</si>
  <si>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</si>
  <si>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</si>
  <si>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</si>
  <si>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</si>
  <si>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</si>
  <si>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</si>
  <si>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</si>
  <si>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</si>
  <si>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</si>
  <si>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</si>
  <si>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</si>
  <si>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</si>
  <si>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</si>
  <si>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</si>
  <si>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</si>
  <si>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</si>
  <si>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</si>
  <si>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</si>
  <si>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</si>
  <si>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</si>
  <si>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</si>
  <si>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</si>
  <si>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</si>
  <si>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</si>
  <si>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</si>
  <si>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</si>
  <si>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</si>
  <si>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</si>
  <si>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</si>
  <si>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</si>
  <si>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</si>
  <si>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</si>
  <si>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</si>
  <si>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</si>
  <si>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</si>
  <si>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</si>
  <si>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</si>
  <si>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</si>
  <si>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</si>
  <si>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</si>
  <si>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</si>
  <si>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</si>
  <si>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</si>
  <si>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</si>
  <si>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</si>
  <si>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</si>
  <si>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</si>
  <si>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</si>
  <si>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</si>
  <si>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</si>
  <si>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</si>
  <si>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</si>
  <si>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</si>
  <si>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</si>
  <si>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</si>
  <si>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</si>
  <si>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</si>
  <si>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</si>
  <si>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</si>
  <si>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</si>
  <si>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</si>
  <si>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</si>
  <si>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</si>
  <si>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</si>
  <si>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</si>
  <si>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</si>
  <si>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</si>
  <si>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</si>
  <si>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</si>
  <si>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</si>
  <si>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</si>
  <si>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</si>
  <si>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</si>
  <si>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</si>
  <si>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</si>
  <si>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</si>
  <si>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</si>
  <si>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</si>
  <si>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</si>
  <si>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</si>
  <si>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</si>
  <si>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</si>
  <si>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</si>
  <si>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</si>
  <si>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</si>
  <si>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</si>
  <si>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</si>
  <si>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</si>
  <si>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</si>
  <si>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</si>
  <si>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</si>
  <si>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</si>
  <si>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</si>
  <si>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</si>
  <si>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</si>
  <si>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</si>
  <si>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</si>
  <si>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</si>
  <si>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</si>
  <si>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</si>
  <si>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</si>
  <si>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</si>
  <si>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</si>
  <si>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</si>
  <si>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</si>
  <si>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</si>
  <si>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</si>
  <si>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</si>
  <si>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</si>
  <si>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</si>
  <si>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</si>
  <si>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</si>
  <si>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</si>
  <si>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</si>
  <si>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</si>
  <si>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</si>
  <si>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</si>
  <si>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</si>
  <si>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</si>
  <si>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</si>
  <si>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</si>
  <si>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</si>
  <si>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</si>
  <si>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</si>
  <si>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</si>
  <si>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</si>
  <si>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</si>
  <si>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</si>
  <si>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</si>
  <si>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</si>
  <si>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</si>
  <si>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</si>
  <si>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</si>
  <si>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</si>
  <si>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</si>
  <si>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</si>
  <si>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</si>
  <si>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</si>
  <si>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</si>
  <si>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</si>
  <si>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</si>
  <si>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</si>
  <si>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</si>
  <si>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</si>
  <si>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</si>
  <si>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</si>
  <si>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</si>
  <si>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</si>
  <si>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</si>
  <si>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</si>
  <si>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</si>
  <si>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</si>
  <si>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</si>
  <si>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</si>
  <si>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</si>
  <si>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</si>
  <si>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</si>
  <si>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</si>
  <si>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</si>
  <si>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</si>
  <si>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</si>
  <si>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</si>
  <si>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</si>
  <si>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</si>
  <si>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</si>
  <si>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</si>
  <si>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</si>
  <si>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</si>
  <si>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</si>
  <si>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</si>
  <si>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</si>
  <si>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</si>
  <si>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</si>
  <si>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</si>
  <si>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</si>
  <si>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</si>
  <si>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</si>
  <si>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</si>
  <si>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</si>
  <si>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</si>
  <si>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</si>
  <si>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</si>
  <si>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</si>
  <si>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</si>
  <si>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</si>
  <si>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</si>
  <si>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</si>
  <si>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</si>
  <si>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</si>
  <si>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</si>
  <si>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</si>
  <si>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</si>
  <si>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</si>
  <si>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</si>
  <si>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</si>
  <si>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</si>
  <si>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</si>
  <si>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</si>
  <si>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</si>
  <si>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</si>
  <si>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</si>
  <si>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</si>
  <si>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</si>
  <si>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</si>
  <si>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</si>
  <si>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</si>
  <si>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</si>
  <si>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</si>
  <si>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</si>
  <si>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</si>
  <si>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</si>
  <si>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</si>
  <si>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</si>
  <si>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</si>
  <si>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</si>
  <si>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</si>
  <si>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</si>
  <si>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</si>
  <si>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</si>
  <si>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</si>
  <si>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</si>
  <si>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</si>
  <si>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</si>
  <si>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</si>
  <si>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</si>
  <si>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</si>
  <si>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</si>
  <si>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</si>
  <si>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</si>
  <si>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</si>
  <si>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</si>
  <si>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</si>
  <si>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</si>
  <si>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</si>
  <si>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</si>
  <si>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</si>
  <si>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</si>
  <si>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</si>
  <si>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</si>
  <si>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</si>
  <si>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</si>
  <si>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</si>
  <si>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</si>
  <si>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</si>
  <si>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</si>
  <si>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</si>
  <si>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</si>
  <si>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</si>
  <si>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</si>
  <si>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</si>
  <si>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</si>
  <si>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</si>
  <si>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</si>
  <si>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</si>
  <si>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</si>
  <si>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</si>
  <si>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</si>
  <si>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</si>
  <si>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</si>
  <si>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</si>
  <si>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</si>
  <si>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</si>
  <si>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</si>
  <si>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</si>
  <si>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</si>
  <si>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</si>
  <si>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</si>
  <si>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</si>
  <si>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</si>
  <si>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</si>
  <si>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</si>
  <si>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</si>
  <si>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</si>
  <si>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</si>
  <si>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</si>
  <si>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</si>
  <si>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</si>
  <si>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</si>
  <si>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</si>
  <si>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</si>
  <si>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</si>
  <si>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</si>
  <si>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</si>
  <si>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</si>
  <si>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</si>
  <si>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</si>
  <si>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</si>
  <si>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</si>
  <si>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</si>
  <si>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</si>
  <si>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</si>
  <si>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</si>
  <si>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</si>
  <si>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</si>
  <si>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</si>
  <si>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</si>
  <si>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</si>
  <si>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</si>
  <si>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</si>
  <si>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</si>
  <si>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</si>
  <si>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</si>
  <si>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</si>
  <si>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</si>
  <si>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</si>
  <si>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</si>
  <si>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</si>
  <si>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</si>
  <si>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</si>
  <si>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</si>
  <si>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</si>
  <si>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</si>
  <si>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</si>
  <si>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</si>
  <si>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</si>
  <si>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</si>
  <si>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</si>
  <si>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</si>
  <si>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</si>
  <si>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</si>
  <si>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</si>
  <si>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</si>
  <si>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</si>
  <si>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</si>
  <si>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</si>
  <si>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</si>
  <si>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</si>
  <si>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</si>
  <si>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</si>
  <si>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</si>
  <si>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</si>
  <si>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</si>
  <si>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</si>
  <si>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</si>
  <si>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</si>
  <si>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</si>
  <si>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</si>
  <si>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</si>
  <si>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</si>
  <si>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</si>
  <si>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</si>
  <si>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</si>
  <si>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</si>
  <si>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</si>
  <si>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</si>
  <si>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</si>
  <si>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</si>
  <si>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</si>
  <si>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</si>
  <si>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</si>
  <si>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</si>
  <si>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</si>
  <si>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</si>
  <si>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</si>
  <si>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</si>
  <si>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</si>
  <si>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</si>
  <si>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</si>
  <si>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</si>
  <si>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</si>
  <si>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</si>
  <si>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</si>
  <si>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</si>
  <si>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</si>
  <si>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</si>
  <si>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</si>
  <si>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</si>
  <si>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</si>
  <si>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</si>
  <si>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</si>
  <si>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</si>
  <si>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</si>
  <si>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</si>
  <si>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</si>
  <si>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</si>
  <si>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</si>
  <si>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</si>
  <si>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</si>
  <si>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</si>
  <si>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</si>
  <si>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</si>
  <si>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</si>
  <si>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</si>
  <si>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</si>
  <si>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</si>
  <si>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</si>
  <si>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</si>
  <si>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</si>
  <si>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</si>
  <si>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</si>
  <si>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</si>
  <si>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</si>
  <si>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</si>
  <si>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</si>
  <si>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</si>
  <si>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</si>
  <si>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</si>
  <si>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</si>
  <si>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</si>
  <si>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</si>
  <si>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</si>
  <si>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</si>
  <si>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</si>
  <si>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</si>
  <si>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</si>
  <si>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</si>
  <si>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</si>
  <si>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</si>
  <si>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</si>
  <si>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</si>
  <si>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</si>
  <si>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</si>
  <si>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</si>
  <si>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</si>
  <si>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</si>
  <si>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</si>
  <si>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</si>
  <si>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</si>
  <si>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</si>
  <si>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</si>
  <si>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</si>
  <si>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</si>
  <si>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</si>
  <si>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</si>
  <si>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</si>
  <si>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</si>
  <si>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</si>
  <si>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</si>
  <si>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</si>
  <si>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</si>
  <si>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</si>
  <si>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</si>
  <si>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</si>
  <si>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</si>
  <si>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</si>
  <si>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</si>
  <si>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</si>
  <si>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</si>
  <si>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</si>
  <si>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</si>
  <si>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</si>
  <si>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</si>
  <si>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</si>
  <si>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</si>
  <si>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</si>
  <si>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</si>
  <si>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</si>
  <si>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</si>
  <si>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</si>
  <si>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</si>
  <si>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</si>
  <si>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</si>
  <si>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</si>
  <si>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</si>
  <si>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</si>
  <si>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</si>
  <si>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</si>
  <si>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</si>
  <si>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</si>
  <si>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</si>
  <si>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</si>
  <si>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</si>
  <si>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</si>
  <si>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</si>
  <si>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</si>
  <si>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</si>
  <si>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</si>
  <si>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</si>
  <si>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</si>
  <si>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</si>
  <si>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</si>
  <si>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</si>
  <si>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</si>
  <si>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</si>
  <si>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</si>
  <si>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</si>
  <si>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</si>
  <si>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</si>
  <si>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</si>
  <si>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</si>
  <si>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</si>
  <si>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</si>
  <si>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</si>
  <si>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</si>
  <si>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</si>
  <si>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</si>
  <si>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</si>
  <si>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</si>
  <si>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</si>
  <si>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</si>
  <si>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</si>
  <si>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</si>
  <si>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</si>
  <si>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</si>
  <si>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</si>
  <si>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</si>
  <si>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</si>
  <si>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</si>
  <si>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</si>
  <si>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</si>
  <si>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</si>
  <si>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</si>
  <si>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</si>
  <si>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</si>
  <si>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</si>
  <si>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</si>
  <si>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</si>
  <si>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</si>
  <si>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</si>
  <si>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</si>
  <si>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</si>
  <si>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</si>
  <si>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</si>
  <si>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</si>
  <si>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</si>
  <si>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</si>
  <si>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</si>
  <si>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</si>
  <si>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</si>
  <si>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</si>
  <si>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</si>
  <si>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</si>
  <si>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</si>
  <si>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</si>
  <si>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</si>
  <si>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</si>
  <si>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</si>
  <si>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</si>
  <si>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</si>
  <si>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</si>
  <si>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</si>
  <si>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</si>
  <si>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</si>
  <si>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</si>
  <si>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</si>
  <si>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</si>
  <si>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</si>
  <si>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</si>
  <si>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</si>
  <si>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</si>
  <si>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</si>
  <si>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</si>
  <si>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</si>
  <si>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</si>
  <si>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</si>
  <si>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</si>
  <si>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</si>
  <si>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</si>
  <si>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</si>
  <si>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</si>
  <si>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</si>
  <si>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</si>
  <si>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</si>
  <si>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</si>
  <si>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</si>
  <si>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</si>
  <si>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</si>
  <si>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</si>
  <si>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</si>
  <si>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</si>
  <si>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</si>
  <si>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</si>
  <si>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</si>
  <si>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</si>
  <si>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</si>
  <si>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</si>
  <si>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</si>
  <si>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</si>
  <si>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</si>
  <si>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</si>
  <si>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</si>
  <si>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</si>
  <si>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</si>
  <si>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</si>
  <si>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</si>
  <si>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</si>
  <si>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</si>
  <si>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</si>
  <si>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</si>
  <si>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</si>
  <si>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</si>
  <si>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</si>
  <si>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</si>
  <si>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</si>
  <si>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</si>
  <si>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</si>
  <si>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</si>
  <si>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</si>
  <si>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</si>
  <si>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</si>
  <si>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</si>
  <si>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</si>
  <si>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</si>
  <si>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</si>
  <si>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</si>
  <si>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</si>
  <si>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</si>
  <si>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</si>
  <si>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</si>
  <si>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</si>
  <si>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</si>
  <si>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</si>
  <si>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</si>
  <si>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</si>
  <si>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</si>
  <si>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</si>
  <si>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</si>
  <si>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</si>
  <si>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</si>
  <si>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</si>
  <si>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</si>
  <si>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</si>
  <si>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</si>
  <si>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</si>
  <si>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</si>
  <si>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</si>
  <si>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</si>
  <si>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</si>
  <si>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</si>
  <si>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</si>
  <si>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</si>
  <si>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</si>
  <si>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</si>
  <si>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</si>
  <si>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</si>
  <si>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</si>
  <si>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</si>
  <si>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</si>
  <si>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</si>
  <si>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</si>
  <si>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</si>
  <si>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</si>
  <si>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</si>
  <si>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</si>
  <si>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</si>
  <si>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</si>
  <si>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</si>
  <si>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</si>
  <si>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</si>
  <si>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</si>
  <si>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</si>
  <si>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</si>
  <si>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</si>
  <si>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</si>
  <si>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</si>
  <si>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</si>
  <si>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</si>
  <si>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</si>
  <si>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</si>
  <si>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</si>
  <si>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</si>
  <si>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</si>
  <si>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</si>
  <si>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</si>
  <si>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</si>
  <si>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</si>
  <si>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</si>
  <si>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</si>
  <si>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</si>
  <si>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</si>
  <si>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</si>
  <si>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</si>
  <si>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</si>
  <si>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</si>
  <si>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</si>
  <si>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</si>
  <si>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</si>
  <si>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</si>
  <si>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</si>
  <si>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</si>
  <si>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</si>
  <si>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</si>
  <si>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</si>
  <si>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</si>
  <si>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</si>
  <si>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</si>
  <si>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</si>
  <si>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</si>
  <si>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</si>
  <si>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</si>
  <si>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</si>
  <si>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</si>
  <si>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</si>
  <si>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</si>
  <si>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</si>
  <si>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</si>
  <si>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</si>
  <si>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</si>
  <si>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</si>
  <si>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</si>
  <si>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</si>
  <si>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</si>
  <si>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</si>
  <si>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</si>
  <si>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</si>
  <si>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</si>
  <si>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</si>
  <si>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</si>
  <si>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</si>
  <si>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</si>
  <si>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</si>
  <si>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</si>
  <si>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</si>
  <si>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</si>
  <si>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</si>
  <si>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</si>
  <si>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</si>
  <si>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</si>
  <si>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</si>
  <si>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</si>
  <si>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</si>
  <si>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</si>
  <si>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</si>
  <si>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</si>
  <si>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</si>
  <si>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</si>
  <si>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</si>
  <si>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</si>
  <si>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</si>
  <si>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</si>
  <si>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</si>
  <si>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</si>
  <si>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</si>
  <si>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</si>
  <si>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</si>
  <si>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</si>
  <si>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</si>
  <si>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</si>
  <si>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</si>
  <si>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</si>
  <si>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</si>
  <si>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</si>
  <si>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</si>
  <si>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</si>
  <si>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</si>
  <si>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</si>
  <si>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</si>
  <si>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</si>
  <si>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</si>
  <si>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</si>
  <si>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</si>
  <si>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</si>
  <si>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</si>
  <si>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</si>
  <si>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</si>
  <si>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</si>
  <si>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</si>
  <si>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</si>
  <si>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</si>
  <si>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</si>
  <si>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</si>
  <si>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</si>
  <si>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</si>
  <si>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</si>
  <si>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</si>
  <si>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</si>
  <si>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</si>
  <si>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</si>
  <si>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</si>
  <si>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</si>
  <si>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</si>
  <si>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</si>
  <si>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</si>
  <si>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</si>
  <si>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</si>
  <si>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</si>
  <si>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</si>
  <si>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</si>
  <si>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</si>
  <si>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</si>
  <si>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</si>
  <si>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</si>
  <si>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</si>
  <si>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</si>
  <si>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</si>
  <si>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</si>
  <si>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</si>
  <si>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</si>
  <si>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</si>
  <si>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</si>
  <si>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</si>
  <si>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</si>
  <si>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</si>
  <si>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</si>
  <si>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</si>
  <si>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</si>
  <si>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</si>
  <si>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</si>
  <si>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</si>
  <si>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</si>
  <si>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</si>
  <si>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</si>
  <si>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</si>
  <si>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</si>
  <si>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</si>
  <si>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</si>
  <si>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</si>
  <si>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</si>
  <si>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</si>
  <si>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</si>
  <si>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</si>
  <si>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</si>
  <si>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</si>
  <si>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</si>
  <si>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</si>
  <si>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</si>
  <si>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</si>
  <si>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</si>
  <si>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</si>
  <si>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</si>
  <si>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</si>
  <si>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</si>
  <si>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</si>
  <si>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</si>
  <si>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</si>
  <si>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</si>
  <si>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</si>
  <si>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</si>
  <si>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</si>
  <si>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</si>
  <si>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</si>
  <si>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</si>
  <si>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</si>
  <si>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</si>
  <si>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</si>
  <si>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</si>
  <si>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</si>
  <si>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</si>
  <si>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</si>
  <si>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</si>
  <si>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</si>
  <si>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</si>
  <si>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</si>
  <si>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</si>
  <si>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</si>
  <si>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</si>
  <si>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</si>
  <si>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</si>
  <si>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</si>
  <si>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</si>
  <si>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</si>
  <si>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</si>
  <si>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</si>
  <si>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</si>
  <si>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</si>
  <si>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</si>
  <si>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</si>
  <si>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</si>
  <si>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</si>
  <si>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</si>
  <si>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</si>
  <si>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</si>
  <si>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</si>
  <si>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</si>
  <si>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</si>
  <si>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</si>
  <si>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</si>
  <si>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</si>
  <si>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</si>
  <si>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</si>
  <si>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</si>
  <si>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</si>
  <si>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</si>
  <si>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</si>
  <si>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</si>
  <si>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</si>
  <si>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</si>
  <si>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</si>
  <si>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</si>
  <si>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</si>
  <si>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</si>
  <si>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</si>
  <si>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</si>
  <si>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</si>
  <si>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</si>
  <si>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</si>
  <si>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</si>
  <si>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</si>
  <si>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</si>
  <si>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</si>
  <si>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</si>
  <si>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</si>
  <si>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</si>
  <si>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</si>
  <si>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</si>
  <si>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</si>
  <si>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</si>
  <si>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</si>
  <si>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</si>
  <si>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</si>
  <si>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</si>
  <si>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</si>
  <si>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</si>
  <si>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</si>
  <si>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</si>
  <si>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</si>
  <si>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</si>
  <si>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</si>
  <si>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</si>
  <si>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</si>
  <si>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</si>
  <si>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</si>
  <si>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</si>
  <si>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</si>
  <si>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</si>
  <si>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</si>
  <si>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</si>
  <si>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</si>
  <si>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</si>
  <si>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</si>
  <si>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</si>
  <si>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</si>
  <si>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</si>
  <si>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</si>
  <si>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</si>
  <si>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</si>
  <si>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</si>
  <si>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</si>
  <si>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</si>
  <si>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</si>
  <si>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</si>
  <si>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</si>
  <si>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</si>
  <si>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</si>
  <si>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</si>
  <si>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</si>
  <si>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</si>
  <si>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</si>
  <si>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</si>
  <si>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</si>
  <si>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</si>
  <si>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</si>
  <si>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</si>
  <si>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</si>
  <si>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</si>
  <si>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</si>
  <si>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</si>
  <si>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</si>
  <si>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</si>
  <si>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</si>
  <si>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</si>
  <si>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</si>
  <si>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</si>
  <si>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</si>
  <si>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</si>
  <si>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</si>
  <si>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</si>
  <si>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</si>
  <si>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</si>
  <si>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</si>
  <si>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</si>
  <si>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</si>
  <si>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</si>
  <si>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</si>
  <si>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</si>
  <si>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</si>
  <si>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</si>
  <si>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</si>
  <si>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</si>
  <si>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</si>
  <si>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</si>
  <si>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</si>
  <si>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</si>
  <si>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</si>
  <si>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</si>
  <si>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</si>
  <si>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</si>
  <si>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</si>
  <si>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</si>
  <si>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</si>
  <si>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</si>
  <si>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</si>
  <si>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</si>
  <si>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</si>
  <si>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</si>
  <si>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</si>
  <si>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</si>
  <si>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</si>
  <si>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</si>
  <si>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</si>
  <si>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</si>
  <si>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</si>
  <si>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</si>
  <si>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</si>
  <si>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</si>
  <si>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</si>
  <si>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</si>
  <si>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</si>
  <si>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</si>
  <si>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</si>
  <si>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</si>
  <si>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</si>
  <si>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</si>
  <si>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</si>
  <si>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</si>
  <si>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</si>
  <si>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</si>
  <si>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</si>
  <si>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</si>
  <si>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</si>
  <si>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</si>
  <si>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</si>
  <si>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</si>
  <si>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</si>
  <si>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</si>
  <si>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</si>
  <si>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</si>
  <si>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</si>
  <si>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</si>
  <si>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</si>
  <si>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</si>
  <si>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</si>
  <si>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</si>
  <si>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</si>
  <si>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</si>
  <si>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</si>
  <si>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</si>
  <si>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</si>
  <si>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</si>
  <si>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</si>
  <si>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</si>
  <si>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</si>
  <si>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</si>
  <si>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</si>
  <si>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</si>
  <si>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</si>
  <si>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</si>
  <si>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</si>
  <si>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</si>
  <si>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</si>
  <si>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</si>
  <si>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</si>
  <si>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</si>
  <si>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</si>
  <si>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</si>
  <si>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</si>
  <si>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</si>
  <si>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</si>
  <si>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</si>
  <si>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</si>
  <si>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</si>
  <si>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</si>
  <si>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</si>
  <si>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</si>
  <si>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</si>
  <si>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</si>
  <si>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</si>
  <si>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</si>
  <si>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</si>
  <si>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</si>
  <si>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</si>
  <si>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</si>
  <si>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</si>
  <si>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</si>
  <si>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</si>
  <si>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</si>
  <si>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</si>
  <si>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</si>
  <si>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</si>
  <si>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</si>
  <si>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</si>
  <si>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</si>
  <si>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</si>
  <si>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</si>
  <si>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</si>
  <si>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</si>
  <si>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</si>
  <si>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</si>
  <si>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</si>
  <si>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</si>
  <si>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</si>
  <si>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</si>
  <si>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</si>
  <si>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</si>
  <si>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</si>
  <si>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</si>
  <si>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</si>
  <si>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</si>
  <si>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</si>
  <si>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</si>
  <si>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</si>
  <si>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</si>
  <si>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</si>
  <si>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</si>
  <si>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</si>
  <si>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</si>
  <si>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</si>
  <si>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</si>
  <si>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</si>
  <si>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</si>
  <si>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</si>
  <si>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</si>
  <si>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</si>
  <si>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</si>
  <si>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</si>
  <si>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</si>
  <si>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</si>
  <si>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</si>
  <si>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</si>
  <si>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</si>
  <si>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</si>
  <si>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</si>
  <si>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</si>
  <si>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</si>
  <si>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</si>
  <si>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</si>
  <si>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</si>
  <si>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</si>
  <si>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</si>
  <si>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</si>
  <si>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</si>
  <si>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</si>
  <si>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</si>
  <si>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</si>
  <si>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</si>
  <si>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</si>
  <si>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</si>
  <si>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</si>
  <si>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</si>
  <si>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</si>
  <si>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</si>
  <si>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</si>
  <si>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</si>
  <si>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</si>
  <si>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</si>
  <si>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</si>
  <si>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</si>
  <si>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</si>
  <si>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</si>
  <si>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</si>
  <si>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</si>
  <si>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</si>
  <si>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</si>
  <si>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</si>
  <si>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</si>
  <si>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</si>
  <si>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</si>
  <si>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</si>
  <si>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</si>
  <si>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</si>
  <si>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</si>
  <si>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</si>
  <si>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</si>
  <si>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</si>
  <si>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</si>
  <si>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</si>
  <si>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</si>
  <si>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</si>
  <si>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</si>
  <si>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</si>
  <si>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</si>
  <si>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</si>
  <si>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</si>
  <si>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</si>
  <si>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</si>
  <si>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</si>
  <si>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</si>
  <si>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</si>
  <si>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</si>
  <si>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</si>
  <si>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</si>
  <si>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</si>
  <si>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</si>
  <si>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</si>
  <si>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</si>
  <si>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</si>
  <si>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</si>
  <si>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</si>
  <si>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</si>
  <si>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</si>
  <si>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</si>
  <si>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</si>
  <si>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</si>
  <si>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</si>
  <si>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</si>
  <si>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</si>
  <si>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</si>
  <si>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</si>
  <si>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</si>
  <si>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</si>
  <si>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</si>
  <si>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</si>
  <si>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</si>
  <si>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</si>
  <si>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</si>
  <si>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</si>
  <si>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</si>
  <si>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</si>
  <si>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</si>
  <si>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</si>
  <si>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</si>
  <si>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</si>
  <si>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</si>
  <si>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</si>
  <si>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</si>
  <si>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</si>
  <si>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</si>
  <si>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</si>
  <si>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</si>
  <si>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</si>
  <si>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</si>
  <si>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</si>
  <si>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</si>
  <si>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</si>
  <si>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</si>
  <si>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</si>
  <si>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</si>
  <si>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</si>
  <si>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</si>
  <si>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</si>
  <si>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</si>
  <si>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</si>
  <si>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</si>
  <si>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</si>
  <si>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</si>
  <si>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</si>
  <si>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</si>
  <si>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</si>
  <si>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</si>
  <si>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</si>
  <si>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</si>
  <si>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</si>
  <si>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</si>
  <si>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</si>
  <si>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</si>
  <si>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</si>
  <si>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</si>
  <si>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</si>
  <si>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</si>
  <si>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</si>
  <si>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</si>
  <si>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</si>
  <si>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</si>
  <si>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</si>
  <si>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</si>
  <si>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</si>
  <si>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</si>
  <si>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</si>
  <si>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</si>
  <si>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</si>
  <si>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</si>
  <si>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</si>
  <si>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</si>
  <si>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</si>
  <si>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</si>
  <si>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</si>
  <si>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</si>
  <si>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</si>
  <si>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</si>
  <si>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</si>
  <si>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</si>
  <si>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</si>
  <si>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</si>
  <si>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</si>
  <si>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</si>
  <si>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</si>
  <si>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</si>
  <si>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</si>
  <si>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</si>
  <si>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</si>
  <si>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</si>
  <si>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</si>
  <si>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</si>
  <si>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</si>
  <si>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</si>
  <si>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</si>
  <si>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</si>
  <si>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</si>
  <si>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</si>
  <si>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</si>
  <si>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</si>
  <si>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</si>
  <si>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</si>
  <si>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</si>
  <si>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</si>
  <si>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</si>
  <si>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</si>
  <si>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</si>
  <si>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</si>
  <si>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</si>
  <si>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</si>
  <si>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</si>
  <si>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</si>
  <si>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</si>
  <si>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</si>
  <si>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</si>
  <si>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</si>
  <si>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</si>
  <si>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</si>
  <si>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</si>
  <si>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</si>
  <si>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</si>
  <si>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</si>
  <si>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</si>
  <si>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</si>
  <si>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</si>
  <si>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</si>
  <si>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</si>
  <si>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</si>
  <si>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</si>
  <si>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</si>
  <si>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</si>
  <si>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</si>
  <si>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</si>
  <si>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</si>
  <si>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</si>
  <si>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</si>
  <si>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</si>
  <si>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</si>
  <si>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</si>
  <si>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</si>
  <si>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</si>
  <si>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</si>
  <si>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</si>
  <si>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</si>
  <si>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</si>
  <si>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</si>
  <si>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</si>
  <si>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</si>
  <si>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</si>
  <si>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</si>
  <si>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</si>
  <si>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</si>
  <si>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</si>
  <si>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</si>
  <si>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</si>
  <si>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</si>
  <si>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</si>
  <si>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</si>
  <si>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</si>
  <si>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</si>
  <si>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</si>
  <si>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</si>
  <si>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</si>
  <si>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</si>
  <si>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</si>
  <si>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</si>
  <si>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</si>
  <si>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</si>
  <si>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</si>
  <si>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</si>
  <si>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</si>
  <si>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</si>
  <si>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</si>
  <si>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</si>
  <si>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</si>
  <si>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</si>
  <si>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</si>
  <si>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</si>
  <si>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</si>
  <si>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</si>
  <si>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</si>
  <si>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</si>
  <si>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</si>
  <si>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</si>
  <si>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</si>
  <si>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</si>
  <si>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</si>
  <si>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</si>
  <si>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</si>
  <si>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</si>
  <si>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</si>
  <si>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</si>
  <si>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</si>
  <si>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</si>
  <si>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</si>
  <si>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</si>
  <si>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</si>
  <si>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</si>
  <si>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</si>
  <si>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</si>
  <si>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</si>
  <si>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</si>
  <si>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</si>
  <si>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</si>
  <si>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</si>
  <si>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</si>
  <si>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</si>
  <si>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</si>
  <si>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</si>
  <si>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</si>
  <si>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</si>
  <si>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</si>
  <si>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</si>
  <si>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</si>
  <si>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</si>
  <si>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</si>
  <si>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</si>
  <si>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</si>
  <si>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</si>
  <si>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</si>
  <si>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</si>
  <si>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</si>
  <si>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</si>
  <si>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</si>
  <si>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</si>
  <si>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</si>
  <si>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</si>
  <si>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</si>
  <si>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</si>
  <si>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</si>
  <si>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</si>
  <si>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</si>
  <si>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</si>
  <si>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</si>
  <si>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</si>
  <si>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</si>
  <si>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</si>
  <si>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</si>
  <si>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</si>
  <si>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</si>
  <si>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</si>
  <si>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</si>
  <si>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</si>
  <si>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</si>
  <si>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</si>
  <si>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</si>
  <si>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</si>
  <si>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</si>
  <si>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</si>
  <si>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</si>
  <si>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</si>
  <si>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</si>
  <si>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</si>
  <si>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</si>
  <si>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</si>
  <si>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</si>
  <si>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</si>
  <si>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</si>
  <si>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</si>
  <si>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</si>
  <si>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</si>
  <si>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</si>
  <si>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</si>
  <si>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</si>
  <si>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</si>
  <si>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</si>
  <si>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</si>
  <si>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</si>
  <si>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</si>
  <si>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</si>
  <si>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</si>
  <si>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</si>
  <si>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</si>
  <si>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</si>
  <si>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</si>
  <si>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</si>
  <si>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</si>
  <si>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</si>
  <si>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</si>
  <si>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</si>
  <si>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</si>
  <si>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</si>
  <si>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</si>
  <si>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</si>
  <si>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</si>
  <si>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</si>
  <si>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</si>
  <si>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</si>
  <si>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</si>
  <si>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</si>
  <si>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</si>
  <si>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</si>
  <si>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</si>
  <si>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</si>
  <si>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</si>
  <si>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</si>
  <si>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</si>
  <si>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</si>
  <si>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</si>
  <si>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</si>
  <si>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</si>
  <si>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</si>
  <si>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</si>
  <si>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</si>
  <si>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</si>
  <si>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</si>
  <si>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</si>
  <si>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</si>
  <si>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</si>
  <si>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</si>
  <si>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</si>
  <si>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</si>
  <si>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</si>
  <si>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</si>
  <si>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</si>
  <si>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</si>
  <si>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</si>
  <si>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</si>
  <si>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</si>
  <si>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</si>
  <si>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</si>
  <si>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</si>
  <si>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</si>
  <si>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</si>
  <si>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</si>
  <si>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</si>
  <si>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</si>
  <si>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</si>
  <si>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</si>
  <si>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</si>
  <si>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</si>
  <si>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</si>
  <si>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</si>
  <si>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</si>
  <si>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</si>
  <si>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</si>
  <si>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</si>
  <si>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</si>
  <si>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</si>
  <si>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</si>
  <si>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</si>
  <si>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</si>
  <si>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</si>
  <si>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</si>
  <si>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</si>
  <si>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</si>
  <si>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</si>
  <si>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</si>
  <si>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</si>
  <si>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</si>
  <si>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</si>
  <si>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</si>
  <si>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</si>
  <si>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</si>
  <si>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</si>
  <si>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</si>
  <si>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</si>
  <si>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</si>
  <si>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</si>
  <si>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</si>
  <si>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</si>
  <si>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</si>
  <si>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</si>
  <si>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</si>
  <si>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</si>
  <si>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</si>
  <si>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</si>
  <si>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</si>
  <si>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</si>
  <si>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</si>
  <si>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</si>
  <si>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</si>
  <si>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</si>
  <si>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</si>
  <si>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</si>
  <si>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</si>
  <si>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</si>
  <si>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</si>
  <si>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</si>
  <si>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</si>
  <si>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</si>
  <si>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</si>
  <si>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</si>
  <si>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</si>
  <si>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</si>
  <si>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</si>
  <si>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</si>
  <si>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</si>
  <si>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</si>
  <si>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</si>
  <si>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</si>
  <si>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</si>
  <si>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</si>
  <si>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</si>
  <si>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</si>
  <si>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</si>
  <si>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</si>
  <si>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</si>
  <si>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</si>
  <si>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</si>
  <si>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</si>
  <si>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</si>
  <si>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</si>
  <si>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</si>
  <si>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</si>
  <si>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</si>
  <si>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</si>
  <si>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</si>
  <si>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</si>
  <si>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</si>
  <si>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</si>
  <si>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</si>
  <si>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</si>
  <si>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</si>
  <si>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</si>
  <si>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</si>
  <si>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</si>
  <si>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</si>
  <si>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</si>
  <si>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</si>
  <si>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</si>
  <si>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</si>
  <si>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</si>
  <si>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</si>
  <si>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</si>
  <si>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</si>
  <si>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</si>
  <si>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</si>
  <si>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</si>
  <si>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</si>
  <si>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</si>
  <si>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</si>
  <si>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</si>
  <si>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</si>
  <si>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</si>
  <si>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</si>
  <si>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</si>
  <si>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</si>
  <si>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</si>
  <si>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</si>
  <si>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</si>
  <si>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</si>
  <si>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</si>
  <si>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</si>
  <si>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</si>
  <si>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</si>
  <si>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</si>
  <si>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</si>
  <si>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</si>
  <si>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</si>
  <si>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</si>
  <si>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</si>
  <si>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</si>
  <si>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</si>
  <si>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</si>
  <si>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</si>
  <si>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</si>
  <si>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</si>
  <si>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</si>
  <si>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</si>
  <si>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</si>
  <si>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</si>
  <si>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</si>
  <si>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</si>
  <si>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</si>
  <si>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</si>
  <si>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</si>
  <si>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</si>
  <si>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</si>
  <si>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</si>
  <si>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</si>
  <si>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</si>
  <si>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</si>
  <si>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</si>
  <si>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</si>
  <si>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</si>
  <si>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</si>
  <si>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</si>
  <si>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</si>
  <si>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</si>
  <si>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</si>
  <si>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</si>
  <si>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</si>
  <si>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</si>
  <si>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</si>
  <si>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</si>
  <si>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</si>
  <si>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</si>
  <si>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</si>
  <si>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</si>
  <si>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</si>
  <si>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</si>
  <si>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</si>
  <si>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</si>
  <si>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</si>
  <si>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</si>
  <si>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</si>
  <si>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</si>
  <si>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</si>
  <si>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</si>
  <si>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</si>
  <si>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</si>
  <si>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</si>
  <si>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</si>
  <si>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</si>
  <si>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</si>
  <si>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</si>
  <si>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</si>
  <si>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</si>
  <si>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</si>
  <si>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</si>
  <si>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</si>
  <si>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</si>
  <si>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</si>
  <si>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</si>
  <si>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</si>
  <si>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</si>
  <si>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</si>
  <si>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</si>
  <si>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</si>
  <si>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</si>
  <si>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</si>
  <si>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</si>
  <si>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</si>
  <si>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</si>
  <si>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</si>
  <si>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</si>
  <si>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</si>
  <si>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</si>
  <si>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</si>
  <si>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</si>
  <si>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</si>
  <si>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</si>
  <si>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</si>
  <si>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</si>
  <si>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</si>
  <si>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</si>
  <si>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</si>
  <si>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</si>
  <si>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</si>
  <si>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</si>
  <si>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</si>
  <si>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</si>
  <si>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</si>
  <si>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</si>
  <si>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</si>
  <si>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</si>
  <si>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</si>
  <si>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</si>
  <si>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</si>
  <si>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</si>
  <si>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</si>
  <si>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</si>
  <si>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</si>
  <si>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</si>
  <si>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</si>
  <si>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</si>
  <si>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</si>
  <si>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</si>
  <si>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</si>
  <si>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</si>
  <si>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</si>
  <si>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</si>
  <si>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</si>
  <si>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</si>
  <si>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</si>
  <si>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</si>
  <si>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</si>
  <si>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</si>
  <si>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</si>
  <si>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</si>
  <si>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</si>
  <si>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</si>
  <si>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</si>
  <si>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</si>
  <si>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</si>
  <si>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</si>
  <si>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</si>
  <si>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</si>
  <si>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</si>
  <si>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</si>
  <si>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</si>
  <si>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</si>
  <si>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</si>
  <si>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</si>
  <si>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</si>
  <si>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</si>
  <si>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</si>
  <si>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</si>
  <si>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</si>
  <si>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</si>
  <si>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</si>
  <si>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</si>
  <si>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</si>
  <si>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</si>
  <si>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</si>
  <si>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</si>
  <si>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</si>
  <si>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</si>
  <si>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</si>
  <si>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</si>
  <si>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</si>
  <si>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</si>
  <si>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</si>
  <si>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</si>
  <si>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</si>
  <si>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</si>
  <si>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</si>
  <si>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</si>
  <si>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</si>
  <si>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</si>
  <si>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</si>
  <si>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</si>
  <si>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</si>
  <si>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</si>
  <si>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</si>
  <si>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</si>
  <si>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</si>
  <si>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</si>
  <si>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</si>
  <si>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</si>
  <si>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</si>
  <si>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</si>
  <si>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</si>
  <si>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</si>
  <si>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</si>
  <si>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</si>
  <si>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</si>
  <si>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</si>
  <si>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</si>
  <si>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</si>
  <si>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</si>
  <si>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</si>
  <si>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</si>
  <si>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</si>
  <si>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</si>
  <si>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</si>
  <si>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</si>
  <si>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</si>
  <si>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</si>
  <si>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</si>
  <si>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</si>
  <si>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</si>
  <si>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</si>
  <si>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</si>
  <si>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</si>
  <si>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</si>
  <si>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</si>
  <si>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</si>
  <si>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</si>
  <si>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</si>
  <si>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</si>
  <si>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</si>
  <si>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</si>
  <si>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</si>
  <si>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</si>
  <si>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</si>
  <si>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</si>
  <si>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</si>
  <si>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</si>
  <si>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</si>
  <si>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</si>
  <si>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</si>
  <si>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</si>
  <si>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</si>
  <si>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</si>
  <si>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</si>
  <si>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</si>
  <si>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</si>
  <si>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</si>
  <si>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</si>
  <si>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</si>
  <si>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</si>
  <si>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</si>
  <si>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</si>
  <si>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</si>
  <si>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</si>
  <si>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</si>
  <si>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</si>
  <si>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</si>
  <si>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</si>
  <si>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</si>
  <si>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</si>
  <si>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</si>
  <si>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</si>
  <si>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</si>
  <si>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</si>
  <si>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</si>
  <si>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</si>
  <si>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</si>
  <si>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</si>
  <si>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</si>
  <si>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</si>
  <si>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</si>
  <si>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</si>
  <si>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</si>
  <si>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</si>
  <si>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</si>
  <si>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</si>
  <si>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</si>
  <si>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</si>
  <si>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</si>
  <si>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</si>
  <si>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</si>
  <si>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</si>
  <si>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</si>
  <si>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</si>
  <si>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</si>
  <si>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</si>
  <si>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</si>
  <si>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</si>
  <si>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</si>
  <si>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</si>
  <si>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</si>
  <si>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</si>
  <si>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</si>
  <si>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</si>
  <si>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</si>
  <si>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</si>
  <si>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</si>
  <si>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</si>
  <si>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</si>
  <si>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</si>
  <si>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</si>
  <si>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</si>
  <si>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</si>
  <si>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</si>
  <si>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</si>
  <si>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</si>
  <si>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</si>
  <si>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</si>
  <si>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</si>
  <si>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</si>
  <si>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</si>
  <si>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</si>
  <si>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</si>
  <si>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</si>
  <si>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</si>
  <si>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</si>
  <si>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</si>
  <si>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</si>
  <si>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</si>
  <si>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</si>
  <si>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</si>
  <si>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</si>
  <si>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</si>
  <si>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</si>
  <si>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</si>
  <si>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</si>
  <si>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</si>
  <si>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</si>
  <si>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</si>
  <si>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</si>
  <si>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</si>
  <si>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</si>
  <si>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</si>
  <si>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</si>
  <si>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</si>
  <si>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</si>
  <si>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</si>
  <si>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</si>
  <si>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</si>
  <si>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</si>
  <si>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</si>
  <si>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</si>
  <si>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</si>
  <si>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</si>
  <si>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</si>
  <si>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</si>
  <si>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</si>
  <si>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</si>
  <si>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</si>
  <si>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</si>
  <si>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</si>
  <si>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</si>
  <si>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</si>
  <si>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</si>
  <si>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</si>
  <si>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</si>
  <si>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</si>
  <si>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</si>
  <si>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</si>
  <si>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</si>
  <si>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</si>
  <si>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</si>
  <si>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</si>
  <si>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</si>
  <si>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</si>
  <si>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</si>
  <si>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</si>
  <si>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</si>
  <si>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</si>
  <si>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</si>
  <si>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</si>
  <si>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</si>
  <si>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</si>
  <si>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</si>
  <si>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</si>
  <si>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</si>
  <si>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</si>
  <si>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</si>
  <si>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</si>
  <si>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</si>
  <si>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</si>
  <si>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</si>
  <si>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</si>
  <si>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</si>
  <si>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</si>
  <si>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</si>
  <si>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</si>
  <si>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</si>
  <si>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</si>
  <si>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</si>
  <si>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</si>
  <si>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</si>
  <si>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</si>
  <si>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</si>
  <si>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</si>
  <si>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</si>
  <si>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</si>
  <si>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</si>
  <si>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</si>
  <si>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</si>
  <si>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</si>
  <si>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</si>
  <si>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</si>
  <si>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</si>
  <si>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</si>
  <si>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</si>
  <si>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</si>
  <si>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</si>
  <si>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</si>
  <si>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</si>
  <si>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</si>
  <si>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</si>
  <si>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</si>
  <si>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</si>
  <si>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</si>
  <si>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</si>
  <si>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</si>
  <si>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</si>
  <si>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</si>
  <si>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</si>
  <si>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</si>
  <si>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</si>
  <si>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</si>
  <si>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</si>
  <si>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</si>
  <si>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</si>
  <si>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</si>
  <si>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</si>
  <si>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</si>
  <si>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</si>
  <si>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</si>
  <si>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</si>
  <si>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</si>
  <si>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</si>
  <si>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</si>
  <si>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</si>
  <si>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</si>
  <si>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</si>
  <si>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</si>
  <si>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</si>
  <si>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</si>
  <si>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</si>
  <si>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</si>
  <si>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</si>
  <si>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</si>
  <si>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</si>
  <si>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</si>
  <si>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</si>
  <si>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</si>
  <si>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</si>
  <si>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</si>
  <si>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</si>
  <si>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</si>
  <si>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</si>
  <si>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</si>
  <si>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</si>
  <si>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</si>
  <si>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</si>
  <si>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</si>
  <si>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</si>
  <si>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</si>
  <si>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</si>
  <si>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</si>
  <si>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</si>
  <si>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</si>
  <si>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</si>
  <si>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</si>
  <si>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</si>
  <si>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</si>
  <si>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</si>
  <si>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</si>
  <si>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</si>
  <si>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</si>
  <si>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</si>
  <si>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</si>
  <si>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</si>
  <si>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</si>
  <si>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</si>
  <si>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</si>
  <si>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</si>
  <si>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</si>
  <si>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</si>
  <si>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</si>
  <si>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</si>
  <si>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</si>
  <si>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</si>
  <si>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</si>
  <si>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</si>
  <si>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</si>
  <si>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</si>
  <si>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</si>
  <si>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</si>
  <si>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</si>
  <si>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</si>
  <si>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</si>
  <si>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</si>
  <si>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</si>
  <si>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</si>
  <si>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</si>
  <si>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</si>
  <si>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</si>
  <si>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</si>
  <si>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</si>
  <si>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</si>
  <si>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</si>
  <si>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</si>
  <si>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</si>
  <si>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</si>
  <si>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</si>
  <si>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</si>
  <si>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</si>
  <si>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</si>
  <si>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</si>
  <si>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</si>
  <si>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</si>
  <si>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</si>
  <si>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</si>
  <si>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</si>
  <si>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</si>
  <si>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</si>
  <si>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</si>
  <si>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</si>
  <si>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</si>
  <si>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</si>
  <si>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</si>
  <si>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</si>
  <si>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</si>
  <si>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</si>
  <si>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</si>
  <si>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</si>
  <si>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</si>
  <si>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</si>
  <si>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</si>
  <si>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</si>
  <si>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</si>
  <si>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</si>
  <si>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</si>
  <si>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</si>
  <si>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</si>
  <si>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</si>
  <si>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</si>
  <si>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</si>
  <si>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</si>
  <si>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</si>
  <si>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</si>
  <si>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</si>
  <si>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</si>
  <si>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</si>
  <si>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</si>
  <si>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</si>
  <si>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</si>
  <si>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</si>
  <si>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</si>
  <si>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</si>
  <si>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</si>
  <si>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</si>
  <si>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</si>
  <si>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</si>
  <si>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</si>
  <si>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</si>
  <si>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</si>
  <si>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</si>
  <si>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</si>
  <si>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</si>
  <si>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</si>
  <si>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</si>
  <si>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</si>
  <si>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</si>
  <si>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</si>
  <si>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</si>
  <si>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</si>
  <si>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</si>
  <si>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</si>
  <si>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</si>
  <si>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</si>
  <si>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</si>
  <si>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</si>
  <si>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</si>
  <si>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</si>
  <si>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</si>
  <si>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</si>
  <si>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</si>
  <si>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</si>
  <si>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</si>
  <si>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</si>
  <si>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</si>
  <si>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</si>
  <si>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</si>
  <si>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</si>
  <si>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</si>
  <si>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</si>
  <si>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</si>
  <si>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</si>
  <si>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</si>
  <si>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</si>
  <si>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</si>
  <si>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</si>
  <si>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</si>
  <si>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</si>
  <si>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</si>
  <si>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</si>
  <si>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</si>
  <si>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</si>
  <si>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</si>
  <si>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</si>
  <si>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</si>
  <si>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</si>
  <si>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</si>
  <si>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</si>
  <si>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</si>
  <si>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</si>
  <si>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</si>
  <si>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</si>
  <si>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</si>
  <si>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</si>
  <si>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</si>
  <si>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</si>
  <si>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</si>
  <si>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</si>
  <si>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</si>
  <si>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</si>
  <si>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</si>
  <si>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</si>
  <si>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</si>
  <si>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</si>
  <si>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</si>
  <si>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</si>
  <si>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</si>
  <si>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</si>
  <si>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</si>
  <si>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</si>
  <si>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</si>
  <si>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</si>
  <si>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</si>
  <si>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</si>
  <si>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</si>
  <si>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</si>
  <si>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</si>
  <si>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</si>
  <si>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</si>
  <si>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</si>
  <si>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</si>
  <si>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</si>
  <si>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</si>
  <si>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</si>
  <si>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</si>
  <si>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</si>
  <si>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</si>
  <si>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</si>
  <si>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</si>
  <si>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</si>
  <si>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</si>
  <si>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</si>
  <si>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</si>
  <si>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</si>
  <si>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</si>
  <si>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</si>
  <si>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</si>
  <si>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</si>
  <si>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</si>
  <si>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</si>
  <si>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</si>
  <si>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</si>
  <si>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</si>
  <si>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</si>
  <si>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</si>
  <si>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</si>
  <si>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</si>
  <si>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</si>
  <si>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</si>
  <si>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</si>
  <si>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</si>
  <si>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</si>
  <si>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</si>
  <si>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</si>
  <si>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</si>
  <si>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</si>
  <si>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</si>
  <si>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</si>
  <si>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</si>
  <si>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</si>
  <si>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</si>
  <si>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</si>
  <si>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</si>
  <si>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</si>
  <si>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</si>
  <si>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</si>
  <si>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</si>
  <si>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</si>
  <si>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</si>
  <si>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</si>
  <si>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</si>
  <si>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</si>
  <si>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</si>
  <si>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</si>
  <si>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</si>
  <si>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</si>
  <si>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</si>
  <si>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</si>
  <si>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</si>
  <si>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</si>
  <si>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</si>
  <si>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</si>
  <si>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</si>
  <si>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</si>
  <si>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</si>
  <si>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</si>
  <si>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</si>
  <si>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</si>
  <si>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</si>
  <si>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</si>
  <si>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</si>
  <si>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</si>
  <si>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</si>
  <si>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</si>
  <si>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</si>
  <si>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</si>
  <si>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</si>
  <si>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</si>
  <si>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</si>
  <si>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</si>
  <si>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</si>
  <si>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</si>
  <si>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</si>
  <si>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</si>
  <si>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</si>
  <si>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</si>
  <si>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</si>
  <si>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</si>
  <si>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</si>
  <si>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</si>
  <si>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</si>
  <si>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</si>
  <si>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</si>
  <si>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</si>
  <si>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</si>
  <si>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</si>
  <si>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</si>
  <si>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</si>
  <si>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</si>
  <si>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</si>
  <si>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</si>
  <si>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</si>
  <si>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</si>
  <si>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</si>
  <si>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</si>
  <si>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</si>
  <si>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</si>
  <si>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</si>
  <si>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</si>
  <si>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</si>
  <si>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</si>
  <si>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</si>
  <si>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</si>
  <si>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</si>
  <si>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</si>
  <si>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</si>
  <si>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</si>
  <si>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</si>
  <si>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</si>
  <si>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</si>
  <si>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</si>
  <si>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</si>
  <si>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</si>
  <si>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</si>
  <si>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</si>
  <si>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</si>
  <si>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</si>
  <si>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</si>
  <si>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</si>
  <si>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</si>
  <si>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</si>
  <si>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</si>
  <si>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</si>
  <si>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</si>
  <si>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</si>
  <si>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</si>
  <si>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</si>
  <si>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</si>
  <si>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</si>
  <si>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</si>
  <si>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</si>
  <si>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</si>
  <si>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</si>
  <si>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</si>
  <si>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</si>
  <si>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</si>
  <si>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</si>
  <si>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</si>
  <si>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</si>
  <si>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</si>
  <si>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</si>
  <si>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</si>
  <si>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</si>
  <si>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</si>
  <si>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</si>
  <si>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</si>
  <si>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</si>
  <si>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</si>
  <si>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</si>
  <si>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</si>
  <si>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</si>
  <si>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</si>
  <si>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</si>
  <si>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</si>
  <si>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</si>
  <si>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</si>
  <si>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</si>
  <si>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</si>
  <si>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</si>
  <si>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</si>
  <si>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</si>
  <si>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</si>
  <si>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</si>
  <si>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</si>
  <si>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</si>
  <si>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</si>
  <si>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</si>
  <si>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</si>
  <si>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</si>
  <si>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</si>
  <si>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</si>
  <si>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</si>
  <si>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</si>
  <si>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</si>
  <si>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</si>
  <si>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</si>
  <si>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</si>
  <si>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</si>
  <si>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</si>
  <si>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</si>
  <si>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</si>
  <si>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</si>
  <si>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</si>
  <si>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</si>
  <si>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</si>
  <si>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</si>
  <si>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</si>
  <si>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</si>
  <si>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</si>
  <si>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</si>
  <si>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</si>
  <si>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</si>
  <si>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</si>
  <si>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</si>
  <si>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</si>
  <si>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</si>
  <si>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</si>
  <si>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</si>
  <si>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</si>
  <si>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</si>
  <si>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</si>
  <si>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</si>
  <si>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</si>
  <si>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</si>
  <si>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</si>
  <si>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</si>
  <si>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</si>
  <si>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</si>
  <si>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</si>
  <si>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</si>
  <si>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</si>
  <si>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</si>
  <si>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</si>
  <si>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</si>
  <si>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</si>
  <si>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</si>
  <si>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</si>
  <si>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</si>
  <si>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</si>
  <si>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</si>
  <si>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</si>
  <si>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</si>
  <si>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</si>
  <si>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</si>
  <si>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</si>
  <si>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</si>
  <si>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</si>
  <si>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</si>
  <si>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</si>
  <si>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</si>
  <si>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</si>
  <si>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</si>
  <si>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</si>
  <si>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</si>
  <si>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</si>
  <si>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</si>
  <si>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</si>
  <si>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</si>
  <si>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</si>
  <si>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</si>
  <si>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</si>
  <si>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</si>
  <si>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</si>
  <si>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</si>
  <si>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</si>
  <si>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</si>
  <si>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</si>
  <si>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</si>
  <si>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</si>
  <si>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</si>
  <si>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</si>
  <si>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</si>
  <si>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</si>
  <si>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</si>
  <si>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</si>
  <si>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</si>
  <si>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</si>
  <si>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</si>
  <si>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</si>
  <si>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</si>
  <si>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</si>
  <si>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</si>
  <si>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</si>
  <si>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</si>
  <si>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</si>
  <si>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</si>
  <si>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</si>
  <si>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</si>
  <si>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</si>
  <si>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</si>
  <si>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</si>
  <si>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</si>
  <si>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</si>
  <si>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</si>
  <si>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</si>
  <si>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</si>
  <si>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</si>
  <si>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</si>
  <si>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</si>
  <si>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</si>
  <si>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</si>
  <si>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</si>
  <si>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</si>
  <si>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</si>
  <si>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</si>
  <si>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</si>
  <si>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</si>
  <si>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</si>
  <si>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</si>
  <si>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</si>
  <si>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</si>
  <si>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</si>
  <si>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</si>
  <si>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</si>
  <si>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</si>
  <si>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</si>
  <si>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</si>
  <si>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</si>
  <si>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</si>
  <si>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</si>
  <si>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</si>
  <si>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</si>
  <si>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</si>
  <si>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</si>
  <si>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</si>
  <si>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</si>
  <si>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</si>
  <si>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</si>
  <si>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</si>
  <si>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</si>
  <si>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</si>
  <si>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</si>
  <si>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</si>
  <si>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</si>
  <si>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</si>
  <si>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</si>
  <si>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</si>
  <si>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</si>
  <si>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</si>
  <si>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</si>
  <si>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</si>
  <si>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</si>
  <si>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</si>
  <si>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</si>
  <si>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</si>
  <si>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</si>
  <si>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</si>
  <si>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</si>
  <si>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</si>
  <si>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</si>
  <si>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</si>
  <si>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</si>
  <si>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</si>
  <si>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</si>
  <si>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</si>
  <si>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</si>
  <si>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</si>
  <si>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</si>
  <si>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</si>
  <si>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</si>
  <si>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</si>
  <si>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</si>
  <si>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</si>
  <si>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</si>
  <si>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</si>
  <si>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</si>
  <si>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</si>
  <si>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</si>
  <si>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</si>
  <si>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</si>
  <si>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</si>
  <si>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</si>
  <si>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</si>
  <si>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</si>
  <si>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</si>
  <si>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</si>
  <si>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</si>
  <si>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</si>
  <si>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</si>
  <si>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</si>
  <si>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</si>
  <si>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</si>
  <si>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</si>
  <si>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</si>
  <si>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</si>
  <si>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</si>
  <si>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</si>
  <si>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</si>
  <si>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</si>
  <si>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</si>
  <si>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</si>
  <si>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</si>
  <si>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</si>
  <si>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</si>
  <si>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</si>
  <si>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</si>
  <si>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</si>
  <si>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</si>
  <si>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</si>
  <si>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</si>
  <si>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</si>
  <si>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</si>
  <si>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</si>
  <si>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</si>
  <si>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</si>
  <si>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</si>
  <si>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</si>
  <si>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</si>
  <si>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</si>
  <si>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</si>
  <si>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</si>
  <si>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</si>
  <si>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</si>
  <si>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</si>
  <si>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</si>
  <si>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</si>
  <si>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</si>
  <si>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</si>
  <si>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</si>
  <si>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</si>
  <si>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</si>
  <si>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</si>
  <si>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</si>
  <si>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</si>
  <si>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</si>
  <si>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</si>
  <si>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</si>
  <si>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</si>
  <si>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</si>
  <si>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</si>
  <si>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</si>
  <si>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</si>
  <si>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</si>
  <si>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</si>
  <si>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</si>
  <si>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</si>
  <si>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</si>
  <si>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</si>
  <si>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</si>
  <si>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</si>
  <si>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</si>
  <si>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</si>
  <si>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</si>
  <si>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</si>
  <si>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</si>
  <si>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</si>
  <si>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</si>
  <si>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</si>
  <si>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</si>
  <si>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</si>
  <si>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</si>
  <si>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</si>
  <si>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</si>
  <si>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</si>
  <si>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</si>
  <si>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</si>
  <si>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</si>
  <si>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</si>
  <si>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</si>
  <si>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</si>
  <si>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</si>
  <si>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</si>
  <si>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</si>
  <si>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</si>
  <si>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</si>
  <si>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</si>
  <si>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</si>
  <si>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</si>
  <si>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</si>
  <si>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</si>
  <si>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</si>
  <si>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</si>
  <si>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</si>
  <si>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</si>
  <si>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</si>
  <si>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</si>
  <si>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</si>
  <si>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</si>
  <si>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</si>
  <si>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</si>
  <si>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</si>
  <si>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</si>
  <si>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</si>
  <si>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</si>
  <si>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</si>
  <si>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</si>
  <si>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</si>
  <si>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</si>
  <si>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</si>
  <si>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</si>
  <si>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</si>
  <si>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</si>
  <si>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</si>
  <si>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</si>
  <si>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</si>
  <si>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</si>
  <si>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</si>
  <si>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</si>
  <si>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</si>
  <si>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</si>
  <si>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</si>
  <si>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</si>
  <si>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</si>
  <si>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</si>
  <si>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</si>
  <si>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</si>
  <si>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</si>
  <si>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</si>
  <si>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</si>
  <si>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</si>
  <si>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</si>
  <si>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</si>
  <si>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</si>
  <si>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</si>
  <si>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</si>
  <si>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</si>
  <si>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</si>
  <si>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</si>
  <si>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</si>
  <si>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</si>
  <si>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</si>
  <si>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</si>
  <si>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</si>
  <si>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</si>
  <si>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</si>
  <si>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</si>
  <si>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</si>
  <si>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</si>
  <si>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</si>
  <si>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</si>
  <si>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</si>
  <si>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</si>
  <si>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</si>
  <si>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</si>
  <si>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</si>
  <si>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</si>
  <si>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</si>
  <si>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</si>
  <si>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</si>
  <si>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</si>
  <si>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</si>
  <si>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</si>
  <si>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</si>
  <si>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</si>
  <si>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</si>
  <si>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</si>
  <si>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</si>
  <si>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</si>
  <si>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</si>
  <si>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</si>
  <si>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</si>
  <si>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</si>
  <si>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</si>
  <si>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</si>
  <si>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</si>
  <si>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</si>
  <si>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</si>
  <si>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</si>
  <si>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</si>
  <si>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</si>
  <si>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</si>
  <si>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</si>
  <si>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</si>
  <si>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</si>
  <si>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</si>
  <si>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</si>
  <si>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</si>
  <si>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</si>
  <si>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</si>
  <si>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</si>
  <si>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</si>
  <si>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</si>
  <si>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</si>
  <si>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</si>
  <si>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</si>
  <si>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</si>
  <si>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</si>
  <si>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</si>
  <si>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</si>
  <si>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</si>
  <si>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</si>
  <si>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</si>
  <si>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</si>
  <si>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</si>
  <si>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</si>
  <si>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</si>
  <si>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</si>
  <si>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</si>
  <si>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</si>
  <si>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</si>
  <si>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</si>
  <si>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</si>
  <si>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</si>
  <si>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</si>
  <si>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</si>
  <si>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</si>
  <si>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</si>
  <si>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</si>
  <si>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</si>
  <si>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</si>
  <si>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</si>
  <si>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</si>
  <si>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</si>
  <si>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</si>
  <si>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</si>
  <si>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</si>
  <si>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</si>
  <si>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</si>
  <si>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</si>
  <si>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</si>
  <si>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</si>
  <si>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</si>
  <si>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</si>
  <si>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</si>
  <si>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</si>
  <si>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</si>
  <si>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</si>
  <si>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</si>
  <si>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</si>
  <si>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</si>
  <si>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</si>
  <si>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</si>
  <si>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</si>
  <si>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</si>
  <si>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</si>
  <si>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</si>
  <si>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</si>
  <si>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</si>
  <si>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</si>
  <si>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</si>
  <si>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</si>
  <si>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</si>
  <si>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</si>
  <si>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</si>
  <si>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</si>
  <si>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</si>
  <si>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</si>
  <si>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</si>
  <si>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</si>
  <si>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</si>
  <si>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</si>
  <si>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</si>
  <si>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</si>
  <si>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</si>
  <si>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</si>
  <si>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</si>
  <si>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</si>
  <si>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</si>
  <si>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</si>
  <si>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</si>
  <si>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</si>
  <si>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</si>
  <si>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</si>
  <si>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</si>
  <si>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</si>
  <si>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</si>
  <si>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</si>
  <si>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</si>
  <si>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</si>
  <si>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</si>
  <si>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</si>
  <si>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</si>
  <si>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</si>
  <si>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</si>
  <si>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</si>
  <si>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</si>
  <si>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</si>
  <si>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</si>
  <si>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</si>
  <si>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</si>
  <si>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</si>
  <si>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</si>
  <si>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</si>
  <si>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</si>
  <si>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</si>
  <si>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</si>
  <si>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</si>
  <si>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</si>
  <si>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</si>
  <si>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</si>
  <si>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</si>
  <si>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</si>
  <si>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</si>
  <si>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</si>
  <si>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</si>
  <si>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</si>
  <si>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</si>
  <si>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</si>
  <si>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</si>
  <si>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</si>
  <si>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</si>
  <si>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</si>
  <si>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</si>
  <si>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</si>
  <si>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</si>
  <si>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</si>
  <si>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</si>
  <si>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</si>
  <si>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</si>
  <si>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</si>
  <si>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</si>
  <si>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</si>
  <si>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</si>
  <si>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</si>
  <si>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</si>
  <si>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</si>
  <si>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</si>
  <si>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</si>
  <si>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</si>
  <si>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</si>
  <si>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</si>
  <si>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</si>
  <si>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</si>
  <si>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</si>
  <si>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</si>
  <si>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</si>
  <si>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</si>
  <si>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</si>
  <si>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</si>
  <si>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</si>
  <si>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</si>
  <si>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</si>
  <si>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</si>
  <si>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</si>
  <si>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</si>
  <si>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</si>
  <si>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</si>
  <si>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</si>
  <si>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</si>
  <si>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</si>
  <si>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</si>
  <si>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</si>
  <si>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</si>
  <si>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</si>
  <si>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</si>
  <si>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</si>
  <si>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</si>
  <si>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</si>
  <si>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</si>
  <si>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</si>
  <si>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</si>
  <si>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</si>
  <si>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</si>
  <si>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</si>
  <si>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</si>
  <si>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</si>
  <si>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</si>
  <si>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</si>
  <si>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</si>
  <si>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</si>
  <si>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</si>
  <si>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</si>
  <si>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</si>
  <si>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</si>
  <si>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</si>
  <si>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</si>
  <si>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</si>
  <si>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</si>
  <si>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</si>
  <si>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</si>
  <si>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</si>
  <si>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</si>
  <si>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</si>
  <si>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</si>
  <si>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</si>
  <si>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</si>
  <si>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</si>
  <si>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</si>
  <si>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</si>
  <si>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</si>
  <si>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</si>
  <si>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</si>
  <si>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</si>
  <si>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</si>
  <si>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</si>
  <si>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</si>
  <si>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</si>
  <si>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</si>
  <si>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</si>
  <si>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</si>
  <si>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</si>
  <si>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</si>
  <si>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</si>
  <si>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</si>
  <si>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</si>
  <si>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</si>
  <si>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</si>
  <si>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</si>
  <si>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</si>
  <si>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</si>
  <si>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</si>
  <si>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</si>
  <si>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</si>
  <si>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</si>
  <si>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</si>
  <si>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</si>
  <si>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</si>
  <si>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</si>
  <si>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</si>
  <si>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</si>
  <si>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</si>
  <si>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</si>
  <si>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</si>
  <si>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</si>
  <si>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</si>
  <si>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</si>
  <si>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</si>
  <si>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</si>
  <si>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</si>
  <si>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</si>
  <si>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</si>
  <si>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</si>
  <si>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</si>
  <si>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</si>
  <si>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</si>
  <si>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</si>
  <si>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</si>
  <si>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</si>
  <si>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</si>
  <si>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</si>
  <si>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</si>
  <si>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</si>
  <si>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</si>
  <si>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</si>
  <si>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</si>
  <si>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</si>
  <si>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</si>
  <si>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</si>
  <si>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</si>
  <si>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</si>
  <si>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</si>
  <si>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</si>
  <si>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</si>
  <si>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</si>
  <si>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</si>
  <si>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</si>
  <si>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</si>
  <si>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</si>
  <si>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</si>
  <si>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</si>
  <si>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</si>
  <si>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</si>
  <si>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</si>
  <si>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</si>
  <si>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</si>
  <si>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</si>
  <si>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</si>
  <si>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</si>
  <si>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</si>
  <si>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</si>
  <si>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</si>
  <si>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</si>
  <si>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</si>
  <si>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</si>
  <si>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</si>
  <si>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</si>
  <si>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</si>
  <si>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</si>
  <si>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</si>
  <si>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</si>
  <si>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</si>
  <si>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</si>
  <si>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</si>
  <si>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</si>
  <si>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</si>
  <si>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</si>
  <si>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</si>
  <si>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</si>
  <si>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</si>
  <si>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</si>
  <si>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</si>
  <si>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</si>
  <si>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</si>
  <si>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</si>
  <si>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</si>
  <si>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</si>
  <si>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</si>
  <si>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</si>
  <si>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</si>
  <si>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</si>
  <si>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</si>
  <si>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</si>
  <si>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</si>
  <si>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</si>
  <si>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</si>
  <si>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</si>
  <si>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</si>
  <si>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</si>
  <si>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</si>
  <si>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</si>
  <si>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</si>
  <si>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</si>
  <si>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</si>
  <si>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</si>
  <si>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</si>
  <si>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</si>
  <si>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</si>
  <si>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</si>
  <si>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</si>
  <si>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</si>
  <si>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</si>
  <si>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</si>
  <si>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</si>
  <si>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</si>
  <si>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</si>
  <si>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</si>
  <si>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</si>
  <si>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</si>
  <si>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</si>
  <si>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</si>
  <si>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</si>
  <si>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</si>
  <si>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</si>
  <si>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</si>
  <si>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</si>
  <si>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</si>
  <si>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</si>
  <si>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</si>
  <si>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</si>
  <si>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</si>
  <si>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</si>
  <si>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</si>
  <si>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</si>
  <si>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</si>
  <si>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</si>
  <si>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</si>
  <si>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</si>
  <si>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</si>
  <si>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</si>
  <si>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</si>
  <si>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</si>
  <si>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</si>
  <si>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</si>
  <si>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</si>
  <si>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</si>
  <si>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</si>
  <si>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</si>
  <si>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</si>
  <si>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</si>
  <si>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</si>
  <si>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</si>
  <si>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</si>
  <si>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</si>
  <si>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</si>
  <si>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</si>
  <si>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</si>
  <si>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</si>
  <si>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</si>
  <si>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</si>
  <si>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</si>
  <si>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</si>
  <si>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</si>
  <si>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</si>
  <si>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</si>
  <si>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</si>
  <si>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</si>
  <si>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</si>
  <si>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</si>
  <si>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</si>
  <si>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</si>
  <si>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</si>
  <si>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</si>
  <si>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</si>
  <si>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</si>
  <si>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</si>
  <si>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</si>
  <si>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</si>
  <si>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</si>
  <si>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</si>
  <si>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</si>
  <si>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</si>
  <si>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</si>
  <si>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</si>
  <si>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</si>
  <si>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</si>
  <si>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</si>
  <si>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</si>
  <si>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</si>
  <si>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</si>
  <si>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</si>
  <si>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</si>
  <si>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</si>
  <si>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</si>
  <si>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</si>
  <si>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</si>
  <si>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</si>
  <si>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</si>
  <si>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</si>
  <si>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</si>
  <si>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</si>
  <si>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</si>
  <si>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</si>
  <si>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</si>
  <si>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</si>
  <si>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</si>
  <si>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</si>
  <si>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</si>
  <si>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</si>
  <si>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</si>
  <si>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</si>
  <si>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</si>
  <si>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</si>
  <si>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</si>
  <si>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</si>
  <si>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</si>
  <si>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</si>
  <si>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</si>
  <si>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</si>
  <si>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</si>
  <si>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</si>
  <si>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</si>
  <si>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</si>
  <si>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</si>
  <si>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</si>
  <si>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</si>
  <si>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</si>
  <si>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</si>
  <si>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</si>
  <si>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</si>
  <si>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</si>
  <si>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</si>
  <si>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</si>
  <si>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</si>
  <si>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</si>
  <si>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</si>
  <si>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</si>
  <si>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</si>
  <si>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</si>
  <si>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</si>
  <si>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</si>
  <si>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</si>
  <si>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</si>
  <si>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</si>
  <si>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</si>
  <si>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</si>
  <si>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</si>
  <si>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</si>
  <si>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</si>
  <si>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</si>
  <si>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</si>
  <si>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</si>
  <si>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</si>
  <si>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</si>
  <si>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</si>
  <si>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</si>
  <si>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</si>
  <si>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</si>
  <si>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</si>
  <si>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</si>
  <si>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</si>
  <si>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</si>
  <si>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</si>
  <si>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</si>
  <si>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</si>
  <si>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</si>
  <si>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</si>
  <si>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</si>
  <si>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</si>
  <si>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</si>
  <si>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</si>
  <si>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</si>
  <si>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</si>
  <si>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</si>
  <si>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</si>
  <si>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</si>
  <si>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</si>
  <si>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</si>
  <si>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</si>
  <si>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</si>
  <si>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</si>
  <si>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</si>
  <si>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</si>
  <si>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</si>
  <si>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</si>
  <si>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</si>
  <si>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</si>
  <si>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</si>
  <si>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</si>
  <si>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</si>
  <si>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</si>
  <si>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</si>
  <si>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</si>
  <si>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</si>
  <si>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</si>
  <si>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</si>
  <si>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</si>
  <si>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</si>
  <si>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</si>
  <si>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</si>
  <si>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</si>
  <si>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</si>
  <si>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</si>
  <si>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</si>
  <si>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</si>
  <si>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</si>
  <si>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</si>
  <si>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</si>
  <si>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</si>
  <si>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</si>
  <si>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</si>
  <si>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</si>
  <si>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</si>
  <si>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</si>
  <si>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</si>
  <si>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</si>
  <si>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</si>
  <si>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</si>
  <si>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</si>
  <si>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</si>
  <si>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</si>
  <si>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</si>
  <si>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</si>
  <si>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</si>
  <si>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</si>
  <si>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</si>
  <si>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</si>
  <si>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</si>
  <si>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</si>
  <si>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</si>
  <si>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</si>
  <si>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</si>
  <si>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</si>
  <si>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</si>
  <si>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</si>
  <si>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</si>
  <si>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</si>
  <si>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</si>
  <si>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</si>
  <si>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</si>
  <si>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</si>
  <si>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</si>
  <si>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</si>
  <si>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</si>
  <si>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</si>
  <si>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</si>
  <si>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</si>
  <si>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</si>
  <si>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</si>
  <si>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</si>
  <si>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</si>
  <si>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</si>
  <si>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</si>
  <si>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</si>
  <si>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</si>
  <si>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</si>
  <si>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</si>
  <si>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</si>
  <si>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</si>
  <si>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</si>
  <si>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</si>
  <si>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</si>
  <si>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</si>
  <si>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</si>
  <si>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</si>
  <si>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</si>
  <si>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</si>
  <si>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</si>
  <si>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</si>
  <si>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</si>
  <si>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</si>
  <si>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</si>
  <si>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</si>
  <si>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</si>
  <si>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</si>
  <si>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</si>
  <si>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</si>
  <si>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</si>
  <si>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</si>
  <si>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</si>
  <si>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</si>
  <si>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</si>
  <si>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</si>
  <si>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</si>
  <si>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</si>
  <si>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</si>
  <si>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</si>
  <si>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</si>
  <si>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</si>
  <si>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</si>
  <si>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</si>
  <si>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</si>
  <si>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</si>
  <si>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</si>
  <si>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</si>
  <si>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</si>
  <si>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</si>
  <si>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</si>
  <si>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</si>
  <si>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</si>
  <si>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</si>
  <si>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</si>
  <si>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</si>
  <si>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</si>
  <si>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</si>
  <si>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</si>
  <si>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</si>
  <si>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</si>
  <si>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</si>
  <si>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</si>
  <si>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</si>
  <si>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</si>
  <si>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</si>
  <si>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</si>
  <si>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</si>
  <si>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</si>
  <si>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</si>
  <si>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</si>
  <si>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</si>
  <si>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</si>
  <si>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</si>
  <si>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</si>
  <si>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</si>
  <si>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</si>
  <si>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</si>
  <si>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</si>
  <si>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</si>
  <si>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</si>
  <si>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</si>
  <si>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</si>
  <si>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</si>
  <si>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</si>
  <si>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</si>
  <si>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</si>
  <si>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</si>
  <si>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</si>
  <si>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</si>
  <si>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</si>
  <si>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</si>
  <si>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</si>
  <si>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</si>
  <si>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</si>
  <si>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</si>
  <si>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</si>
  <si>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</si>
  <si>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</si>
  <si>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</si>
  <si>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</si>
  <si>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</si>
  <si>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</si>
  <si>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</si>
  <si>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</si>
  <si>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</si>
  <si>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</si>
  <si>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</si>
  <si>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</si>
  <si>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</si>
  <si>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</si>
  <si>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</si>
  <si>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</si>
  <si>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</si>
  <si>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</si>
  <si>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</si>
  <si>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</si>
  <si>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</si>
  <si>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</si>
  <si>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</si>
  <si>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</si>
  <si>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</si>
  <si>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</si>
  <si>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</si>
  <si>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</si>
  <si>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</si>
  <si>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</si>
  <si>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</si>
  <si>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</si>
  <si>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</si>
  <si>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</si>
  <si>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</si>
  <si>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</si>
  <si>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</si>
  <si>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</si>
  <si>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</si>
  <si>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</si>
  <si>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</si>
  <si>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</si>
  <si>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</si>
  <si>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</si>
  <si>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</si>
  <si>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</si>
  <si>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</si>
  <si>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</si>
  <si>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</si>
  <si>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</si>
  <si>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</si>
  <si>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</si>
  <si>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</si>
  <si>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</si>
  <si>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</si>
  <si>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</si>
  <si>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</si>
  <si>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</si>
  <si>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</si>
  <si>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</si>
  <si>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</si>
  <si>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</si>
  <si>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</si>
  <si>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</si>
  <si>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</si>
  <si>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</si>
  <si>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</si>
  <si>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</si>
  <si>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</si>
  <si>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</si>
  <si>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</si>
  <si>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</si>
  <si>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</si>
  <si>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</si>
  <si>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</si>
  <si>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</si>
  <si>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</si>
  <si>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</si>
  <si>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</si>
  <si>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</si>
  <si>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</si>
  <si>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</si>
  <si>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</si>
  <si>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</si>
  <si>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</si>
  <si>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</si>
  <si>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</si>
  <si>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</si>
  <si>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</si>
  <si>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</si>
  <si>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</si>
  <si>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</si>
  <si>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</si>
  <si>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</si>
  <si>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</si>
  <si>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</si>
  <si>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</si>
  <si>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</si>
  <si>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</si>
  <si>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</si>
  <si>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</si>
  <si>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</si>
  <si>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</si>
  <si>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</si>
  <si>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</si>
  <si>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</si>
  <si>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</si>
  <si>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</si>
  <si>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</si>
  <si>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</si>
  <si>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</si>
  <si>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</si>
  <si>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</si>
  <si>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</si>
  <si>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</si>
  <si>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</si>
  <si>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</si>
  <si>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</si>
  <si>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</si>
  <si>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</si>
  <si>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</si>
  <si>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</si>
  <si>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</si>
  <si>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</si>
  <si>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</si>
  <si>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</si>
  <si>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</si>
  <si>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</si>
  <si>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</si>
  <si>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</si>
  <si>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</si>
  <si>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</si>
  <si>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</si>
  <si>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</si>
  <si>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</si>
  <si>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</si>
  <si>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</si>
  <si>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</si>
  <si>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</si>
  <si>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</si>
  <si>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</si>
  <si>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</si>
  <si>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</si>
  <si>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</si>
  <si>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</si>
  <si>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</si>
  <si>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</si>
  <si>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</si>
  <si>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</si>
  <si>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</si>
  <si>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</si>
  <si>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</si>
  <si>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</si>
  <si>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</si>
  <si>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</si>
  <si>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</si>
  <si>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</si>
  <si>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</si>
  <si>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</si>
  <si>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</si>
  <si>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</si>
  <si>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</si>
  <si>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</si>
  <si>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</si>
  <si>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</si>
  <si>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</si>
  <si>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</si>
  <si>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</si>
  <si>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</si>
  <si>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</si>
  <si>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</si>
  <si>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</si>
  <si>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</si>
  <si>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</si>
  <si>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</si>
  <si>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</si>
  <si>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</si>
  <si>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</si>
  <si>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</si>
  <si>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</si>
  <si>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</si>
  <si>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</si>
  <si>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</si>
  <si>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</si>
  <si>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</si>
  <si>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</si>
  <si>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</si>
  <si>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</si>
  <si>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</si>
  <si>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</si>
  <si>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</si>
  <si>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</si>
  <si>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</si>
  <si>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</si>
  <si>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</si>
  <si>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</si>
  <si>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</si>
  <si>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</si>
  <si>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</si>
  <si>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</si>
  <si>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</si>
  <si>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</si>
  <si>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</si>
  <si>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</si>
  <si>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</si>
  <si>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</si>
  <si>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</si>
  <si>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</si>
  <si>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</si>
  <si>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</si>
  <si>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</si>
  <si>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</si>
  <si>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</si>
  <si>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</si>
  <si>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</si>
  <si>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</si>
  <si>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</si>
  <si>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</si>
  <si>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</si>
  <si>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</si>
  <si>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</si>
  <si>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</si>
  <si>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</si>
  <si>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</si>
  <si>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</si>
  <si>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</si>
  <si>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</si>
  <si>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</si>
  <si>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</si>
  <si>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</si>
  <si>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</si>
  <si>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</si>
  <si>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</si>
  <si>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</si>
  <si>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</si>
  <si>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</si>
  <si>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</si>
  <si>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</si>
  <si>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</si>
  <si>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</si>
  <si>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</si>
  <si>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</si>
  <si>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</si>
  <si>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</si>
  <si>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</si>
  <si>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</si>
  <si>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</si>
  <si>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</si>
  <si>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</si>
  <si>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</si>
  <si>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</si>
  <si>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</si>
  <si>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</si>
  <si>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</si>
  <si>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</si>
  <si>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</si>
  <si>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</si>
  <si>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</si>
  <si>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</si>
  <si>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</si>
  <si>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</si>
  <si>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</si>
  <si>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</si>
  <si>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</si>
  <si>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</si>
  <si>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</si>
  <si>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</si>
  <si>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</si>
  <si>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</si>
  <si>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</si>
  <si>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</si>
  <si>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</si>
  <si>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</si>
  <si>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</si>
  <si>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</si>
  <si>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</si>
  <si>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</si>
  <si>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</si>
  <si>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</si>
  <si>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</si>
  <si>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</si>
  <si>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</si>
  <si>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</si>
  <si>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</si>
  <si>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</si>
  <si>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</si>
  <si>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</si>
  <si>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</si>
  <si>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</si>
  <si>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</si>
  <si>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</si>
  <si>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</si>
  <si>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</si>
  <si>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</si>
  <si>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</si>
  <si>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</si>
  <si>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</si>
  <si>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</si>
  <si>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</si>
  <si>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</si>
  <si>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</si>
  <si>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</si>
  <si>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</si>
  <si>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</si>
  <si>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</si>
  <si>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</si>
  <si>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</si>
  <si>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</si>
  <si>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</si>
  <si>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</si>
  <si>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</si>
  <si>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</si>
  <si>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</si>
  <si>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</si>
  <si>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</si>
  <si>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</si>
  <si>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</si>
  <si>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</si>
  <si>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</si>
  <si>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</si>
  <si>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</si>
  <si>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</si>
  <si>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</si>
  <si>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</si>
  <si>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</si>
  <si>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</si>
  <si>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</si>
  <si>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</si>
  <si>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</si>
  <si>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</si>
  <si>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</si>
  <si>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</si>
  <si>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</si>
  <si>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</si>
  <si>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</si>
  <si>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</si>
  <si>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</si>
  <si>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</si>
  <si>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</si>
  <si>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</si>
  <si>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</si>
  <si>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</si>
  <si>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</si>
  <si>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</si>
  <si>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</si>
  <si>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</si>
  <si>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</si>
  <si>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</si>
  <si>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</si>
  <si>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</si>
  <si>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</si>
  <si>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</si>
  <si>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</si>
  <si>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</si>
  <si>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</si>
  <si>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</si>
  <si>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</si>
  <si>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</si>
  <si>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</si>
  <si>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</si>
  <si>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</si>
  <si>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</si>
  <si>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</si>
  <si>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</si>
  <si>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</si>
  <si>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</si>
  <si>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</si>
  <si>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</si>
  <si>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</si>
  <si>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</si>
  <si>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</si>
  <si>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</si>
  <si>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</si>
  <si>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</si>
  <si>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</si>
  <si>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</si>
  <si>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</si>
  <si>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</si>
  <si>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</si>
  <si>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</si>
  <si>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</si>
  <si>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</si>
  <si>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</si>
  <si>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</si>
  <si>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</si>
  <si>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</si>
  <si>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</si>
  <si>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</si>
  <si>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</si>
  <si>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</si>
  <si>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</si>
  <si>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</si>
  <si>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</si>
  <si>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</si>
  <si>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</si>
  <si>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</si>
  <si>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</si>
  <si>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</si>
  <si>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</si>
  <si>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</si>
  <si>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</si>
  <si>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</si>
  <si>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</si>
  <si>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</si>
  <si>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</si>
  <si>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</si>
  <si>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</si>
  <si>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</si>
  <si>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</si>
  <si>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</si>
  <si>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</si>
  <si>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</si>
  <si>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</si>
  <si>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</si>
  <si>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</si>
  <si>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</si>
  <si>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</si>
  <si>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</si>
  <si>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</si>
  <si>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</si>
  <si>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</si>
  <si>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</si>
  <si>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</si>
  <si>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</si>
  <si>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</si>
  <si>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</si>
  <si>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</si>
  <si>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</si>
  <si>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</si>
  <si>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</si>
  <si>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</si>
  <si>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</si>
  <si>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</si>
  <si>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</si>
  <si>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</si>
  <si>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</si>
  <si>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</si>
  <si>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</si>
  <si>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</si>
  <si>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</si>
  <si>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</si>
  <si>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</si>
  <si>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</si>
  <si>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</si>
  <si>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</si>
  <si>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</si>
  <si>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</si>
  <si>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</si>
  <si>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</si>
  <si>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</si>
  <si>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</si>
  <si>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</si>
  <si>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</si>
  <si>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</si>
  <si>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</si>
  <si>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</si>
  <si>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</si>
  <si>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</si>
  <si>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</si>
  <si>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</si>
  <si>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</si>
  <si>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</si>
  <si>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</si>
  <si>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</si>
  <si>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</si>
  <si>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</si>
  <si>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</si>
  <si>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</si>
  <si>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</si>
  <si>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</si>
  <si>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</si>
  <si>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</si>
  <si>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</si>
  <si>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</si>
  <si>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</si>
  <si>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</si>
  <si>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</si>
  <si>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</si>
  <si>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</si>
  <si>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</si>
  <si>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</si>
  <si>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</si>
  <si>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</si>
  <si>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</si>
  <si>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</si>
  <si>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</si>
  <si>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</si>
  <si>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</si>
  <si>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</si>
  <si>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</si>
  <si>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</si>
  <si>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</si>
  <si>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</si>
  <si>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</si>
  <si>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</si>
  <si>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</si>
  <si>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</si>
  <si>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</si>
  <si>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</si>
  <si>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</si>
  <si>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</si>
  <si>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</si>
  <si>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</si>
  <si>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</si>
  <si>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</si>
  <si>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</si>
  <si>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</si>
  <si>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</si>
  <si>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</si>
  <si>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</si>
  <si>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</si>
  <si>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</si>
  <si>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</si>
  <si>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</si>
  <si>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</si>
  <si>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</si>
  <si>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</si>
  <si>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</si>
  <si>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</si>
  <si>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</si>
  <si>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</si>
  <si>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</si>
  <si>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</si>
  <si>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</si>
  <si>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</si>
  <si>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</si>
  <si>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</si>
  <si>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</si>
  <si>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</si>
  <si>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</si>
  <si>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</si>
  <si>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</si>
  <si>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</si>
  <si>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</si>
  <si>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</si>
  <si>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</si>
  <si>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</si>
  <si>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</si>
  <si>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</si>
  <si>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</si>
  <si>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</si>
  <si>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</si>
  <si>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</si>
  <si>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</si>
  <si>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</si>
  <si>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</si>
  <si>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</si>
  <si>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</si>
  <si>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</si>
  <si>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</si>
  <si>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</si>
  <si>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</si>
  <si>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</si>
  <si>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</si>
  <si>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</si>
  <si>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</si>
  <si>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</si>
  <si>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</si>
  <si>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</si>
  <si>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</si>
  <si>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</si>
  <si>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</si>
  <si>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</si>
  <si>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</si>
  <si>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</si>
  <si>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</si>
  <si>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</si>
  <si>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</si>
  <si>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</si>
  <si>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</si>
  <si>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</si>
  <si>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</si>
  <si>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</si>
  <si>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</si>
  <si>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</si>
  <si>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</si>
  <si>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</si>
  <si>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</si>
  <si>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</si>
  <si>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</si>
  <si>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</si>
  <si>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</si>
  <si>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</si>
  <si>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</si>
  <si>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</si>
  <si>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</si>
  <si>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</si>
  <si>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</si>
  <si>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</si>
  <si>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</si>
  <si>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</si>
  <si>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</si>
  <si>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</si>
  <si>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</si>
  <si>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</si>
  <si>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</si>
  <si>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</si>
  <si>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</si>
  <si>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</si>
  <si>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</si>
  <si>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</si>
  <si>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</si>
  <si>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</si>
  <si>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</si>
  <si>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</si>
  <si>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</si>
  <si>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</si>
  <si>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</si>
  <si>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</si>
  <si>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</si>
  <si>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</si>
  <si>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</si>
  <si>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</si>
  <si>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</si>
  <si>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</si>
  <si>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</si>
  <si>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</si>
  <si>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</si>
  <si>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</si>
  <si>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</si>
  <si>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</si>
  <si>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</si>
  <si>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</si>
  <si>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</si>
  <si>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</si>
  <si>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</si>
  <si>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</si>
  <si>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</si>
  <si>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</si>
  <si>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</si>
  <si>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</si>
  <si>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</si>
  <si>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</si>
  <si>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</si>
  <si>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</si>
  <si>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</si>
  <si>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</si>
  <si>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</si>
  <si>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</si>
  <si>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</si>
  <si>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</si>
  <si>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</si>
  <si>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</si>
  <si>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</si>
  <si>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</si>
  <si>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</si>
  <si>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</si>
  <si>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</si>
  <si>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</si>
  <si>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</si>
  <si>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</si>
  <si>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</si>
  <si>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</si>
  <si>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</si>
  <si>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</si>
  <si>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</si>
  <si>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</si>
  <si>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</si>
  <si>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</si>
  <si>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</si>
  <si>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</si>
  <si>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</si>
  <si>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</si>
  <si>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</si>
  <si>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</si>
  <si>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</si>
  <si>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</si>
  <si>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</si>
  <si>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</si>
  <si>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</si>
  <si>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</si>
  <si>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</si>
  <si>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</si>
  <si>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</si>
  <si>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</si>
  <si>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</si>
  <si>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</si>
  <si>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</si>
  <si>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</si>
  <si>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</si>
  <si>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</si>
  <si>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</si>
  <si>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</si>
  <si>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</si>
  <si>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</si>
  <si>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</si>
  <si>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</si>
  <si>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</si>
  <si>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</si>
  <si>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</si>
  <si>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</si>
  <si>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</si>
  <si>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</si>
  <si>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</si>
  <si>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</si>
  <si>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</si>
  <si>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</si>
  <si>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</si>
  <si>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</si>
  <si>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</si>
  <si>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</si>
  <si>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</si>
  <si>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</si>
  <si>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</si>
  <si>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</si>
  <si>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</si>
  <si>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</si>
  <si>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</si>
  <si>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</si>
  <si>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</si>
  <si>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</si>
  <si>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</si>
  <si>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</si>
  <si>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</si>
  <si>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</si>
  <si>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</si>
  <si>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</si>
  <si>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</si>
  <si>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</si>
  <si>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</si>
  <si>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</si>
  <si>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</si>
  <si>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</si>
  <si>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</si>
  <si>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</si>
  <si>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</si>
  <si>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</si>
  <si>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</si>
  <si>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</si>
  <si>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</si>
  <si>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</si>
  <si>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</si>
  <si>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</si>
  <si>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</si>
  <si>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</si>
  <si>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</si>
  <si>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</si>
  <si>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</si>
  <si>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</si>
  <si>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</si>
  <si>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</si>
  <si>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</si>
  <si>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</si>
  <si>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</si>
  <si>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</si>
  <si>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</si>
  <si>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</si>
  <si>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</si>
  <si>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</si>
  <si>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</si>
  <si>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</si>
  <si>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</si>
  <si>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</si>
  <si>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</si>
  <si>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</si>
  <si>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</si>
  <si>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</si>
  <si>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</si>
  <si>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</si>
  <si>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</si>
  <si>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</si>
  <si>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</si>
  <si>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</si>
  <si>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</si>
  <si>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</si>
  <si>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</si>
  <si>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</si>
  <si>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</si>
  <si>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</si>
  <si>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</si>
  <si>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</si>
  <si>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</si>
  <si>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</si>
  <si>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</si>
  <si>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</si>
  <si>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</si>
  <si>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</si>
  <si>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</si>
  <si>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</si>
  <si>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</si>
  <si>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</si>
  <si>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</si>
  <si>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</si>
  <si>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</si>
  <si>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</si>
  <si>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</si>
  <si>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</si>
  <si>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</si>
  <si>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</si>
  <si>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</si>
  <si>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</si>
  <si>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</si>
  <si>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</si>
  <si>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</si>
  <si>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</si>
  <si>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</si>
  <si>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</si>
  <si>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</si>
  <si>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</si>
  <si>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</si>
  <si>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</si>
  <si>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</si>
  <si>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</si>
  <si>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</si>
  <si>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</si>
  <si>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</si>
  <si>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</si>
  <si>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</si>
  <si>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</si>
  <si>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</si>
  <si>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</si>
  <si>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</si>
  <si>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</si>
  <si>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</si>
  <si>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</si>
  <si>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</si>
  <si>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</si>
  <si>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</si>
  <si>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</si>
  <si>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</si>
  <si>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</si>
  <si>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</si>
  <si>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</si>
  <si>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</si>
  <si>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</si>
  <si>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</si>
  <si>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</si>
  <si>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</si>
  <si>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</si>
  <si>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</si>
  <si>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</si>
  <si>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</si>
  <si>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</si>
  <si>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</si>
  <si>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</si>
  <si>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</si>
  <si>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</si>
  <si>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</si>
  <si>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</si>
  <si>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</si>
  <si>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</si>
  <si>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</si>
  <si>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</si>
  <si>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</si>
  <si>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</si>
  <si>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</si>
  <si>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</si>
  <si>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</si>
  <si>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</si>
  <si>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</si>
  <si>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</si>
  <si>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</si>
  <si>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</si>
  <si>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</si>
  <si>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</si>
  <si>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</si>
  <si>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</si>
  <si>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</si>
  <si>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</si>
  <si>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</si>
  <si>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</si>
  <si>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</si>
  <si>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</si>
  <si>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</si>
  <si>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</si>
  <si>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</si>
  <si>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</si>
  <si>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</si>
  <si>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</si>
  <si>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</si>
  <si>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</si>
  <si>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</si>
  <si>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</si>
  <si>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</si>
  <si>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</si>
  <si>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</si>
  <si>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</si>
  <si>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</si>
  <si>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</si>
  <si>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</si>
  <si>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</si>
  <si>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</si>
  <si>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</si>
  <si>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</si>
  <si>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</si>
  <si>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</si>
  <si>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</si>
  <si>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</si>
  <si>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</si>
  <si>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</si>
  <si>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</si>
  <si>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</si>
  <si>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</si>
  <si>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</si>
  <si>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</si>
  <si>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</si>
  <si>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</si>
  <si>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</si>
  <si>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</si>
  <si>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</si>
  <si>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</si>
  <si>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</si>
  <si>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</si>
  <si>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</si>
  <si>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</si>
  <si>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</si>
  <si>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</si>
  <si>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</si>
  <si>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</si>
  <si>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</si>
  <si>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</si>
  <si>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</si>
  <si>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</si>
  <si>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</si>
  <si>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</si>
  <si>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</si>
  <si>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</si>
  <si>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</si>
  <si>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</si>
  <si>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</si>
  <si>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</si>
  <si>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</si>
  <si>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</si>
  <si>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</si>
  <si>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</si>
  <si>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</si>
  <si>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</si>
  <si>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</si>
  <si>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</si>
  <si>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</si>
  <si>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</si>
  <si>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</si>
  <si>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</si>
  <si>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</si>
  <si>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</si>
  <si>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</si>
  <si>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</si>
  <si>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</si>
  <si>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</si>
  <si>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</si>
  <si>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</si>
  <si>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</si>
  <si>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</si>
  <si>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</si>
  <si>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</si>
  <si>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</si>
  <si>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</si>
  <si>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</si>
  <si>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</si>
  <si>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</si>
  <si>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</si>
  <si>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</si>
  <si>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</si>
  <si>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</si>
  <si>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</si>
  <si>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</si>
  <si>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</si>
  <si>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</si>
  <si>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</si>
  <si>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</si>
  <si>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</si>
  <si>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</si>
  <si>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</si>
  <si>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</si>
  <si>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</si>
  <si>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</si>
  <si>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</si>
  <si>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</si>
  <si>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</si>
  <si>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</si>
  <si>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</si>
  <si>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</si>
  <si>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</si>
  <si>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</si>
  <si>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</si>
  <si>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</si>
  <si>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</si>
  <si>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</si>
  <si>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</si>
  <si>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</si>
  <si>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</si>
  <si>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</si>
  <si>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</si>
  <si>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</si>
  <si>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</si>
  <si>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</si>
  <si>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</si>
  <si>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</si>
  <si>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</si>
  <si>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</si>
  <si>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</si>
  <si>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</si>
  <si>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</si>
  <si>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</si>
  <si>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</si>
  <si>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</si>
  <si>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</si>
  <si>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</si>
  <si>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</si>
  <si>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</si>
  <si>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</si>
  <si>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</si>
  <si>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</si>
  <si>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</si>
  <si>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</si>
  <si>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</si>
  <si>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</si>
  <si>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</si>
  <si>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</si>
  <si>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</si>
  <si>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</si>
  <si>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</si>
  <si>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</si>
  <si>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</si>
  <si>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</si>
  <si>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</si>
  <si>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</si>
  <si>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</si>
  <si>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</si>
  <si>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</si>
  <si>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</si>
  <si>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</si>
  <si>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</si>
  <si>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</si>
  <si>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</si>
  <si>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</si>
  <si>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</si>
  <si>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</si>
  <si>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</si>
  <si>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</si>
  <si>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</si>
  <si>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</si>
  <si>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</si>
  <si>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</si>
  <si>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</si>
  <si>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</si>
  <si>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</si>
  <si>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</si>
  <si>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</si>
  <si>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</si>
  <si>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</si>
  <si>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</si>
  <si>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</si>
  <si>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</si>
  <si>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</si>
  <si>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</si>
  <si>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</si>
  <si>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</si>
  <si>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</si>
  <si>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</si>
  <si>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</si>
  <si>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</si>
  <si>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</si>
  <si>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</si>
  <si>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</si>
  <si>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</si>
  <si>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</si>
  <si>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</si>
  <si>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</si>
  <si>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</si>
  <si>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</si>
  <si>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</si>
  <si>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</si>
  <si>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</si>
  <si>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</si>
  <si>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</si>
  <si>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</si>
  <si>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</si>
  <si>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</si>
  <si>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</si>
  <si>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</si>
  <si>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</si>
  <si>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</si>
  <si>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</si>
  <si>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</si>
  <si>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</si>
  <si>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</si>
  <si>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</si>
  <si>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</si>
  <si>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</si>
  <si>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</si>
  <si>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</si>
  <si>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</si>
  <si>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</si>
  <si>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</si>
  <si>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</si>
  <si>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</si>
  <si>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</si>
  <si>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</si>
  <si>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</si>
  <si>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</si>
  <si>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</si>
  <si>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</si>
  <si>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</si>
  <si>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</si>
  <si>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</si>
  <si>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</si>
  <si>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</si>
  <si>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</si>
  <si>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</si>
  <si>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</si>
  <si>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</si>
  <si>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</si>
  <si>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</si>
  <si>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</si>
  <si>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</si>
  <si>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</si>
  <si>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</si>
  <si>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</si>
  <si>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</si>
  <si>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</si>
  <si>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</si>
  <si>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</si>
  <si>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</si>
  <si>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</si>
  <si>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</si>
  <si>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</si>
  <si>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</si>
  <si>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</si>
  <si>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</si>
  <si>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</si>
  <si>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</si>
  <si>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</si>
  <si>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</si>
  <si>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</si>
  <si>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</si>
  <si>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</si>
  <si>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</si>
  <si>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</si>
  <si>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</si>
  <si>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</si>
  <si>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</si>
  <si>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</si>
  <si>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</si>
  <si>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</si>
  <si>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</si>
  <si>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</si>
  <si>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</si>
  <si>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</si>
  <si>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</si>
  <si>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</si>
  <si>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</si>
  <si>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</si>
  <si>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</si>
  <si>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</si>
  <si>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</si>
  <si>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</si>
  <si>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</si>
  <si>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</si>
  <si>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</si>
  <si>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</si>
  <si>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</si>
  <si>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</si>
  <si>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</si>
  <si>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</si>
  <si>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</si>
  <si>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</si>
  <si>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</si>
  <si>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</si>
  <si>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</si>
  <si>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</si>
  <si>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</si>
  <si>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</si>
  <si>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</si>
  <si>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</si>
  <si>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</si>
  <si>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</si>
  <si>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</si>
  <si>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</si>
  <si>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</si>
  <si>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</si>
  <si>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</si>
  <si>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</si>
  <si>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</si>
  <si>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</si>
  <si>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</si>
  <si>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</si>
  <si>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</si>
  <si>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</si>
  <si>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</si>
  <si>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</si>
  <si>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</si>
  <si>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</si>
  <si>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</si>
  <si>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</si>
  <si>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</si>
  <si>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</si>
  <si>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</si>
  <si>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</si>
  <si>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</si>
  <si>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</si>
  <si>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</si>
  <si>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</si>
  <si>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</si>
  <si>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</si>
  <si>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</si>
  <si>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</si>
  <si>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</si>
  <si>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</si>
  <si>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</si>
  <si>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</si>
  <si>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</si>
  <si>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</si>
  <si>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</si>
  <si>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</si>
  <si>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</si>
  <si>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</si>
  <si>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</si>
  <si>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</si>
  <si>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</si>
  <si>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</si>
  <si>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</si>
  <si>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</si>
  <si>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</si>
  <si>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</si>
  <si>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</si>
  <si>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</si>
  <si>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</si>
  <si>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</si>
  <si>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</si>
  <si>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</si>
  <si>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</si>
  <si>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</si>
  <si>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</si>
  <si>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</si>
  <si>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</si>
  <si>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</si>
  <si>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</si>
  <si>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</si>
  <si>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</si>
  <si>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</si>
  <si>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</si>
  <si>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</si>
  <si>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</si>
  <si>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</si>
  <si>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</si>
  <si>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</si>
  <si>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</si>
  <si>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</si>
  <si>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</si>
  <si>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</si>
  <si>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</si>
  <si>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</si>
  <si>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</si>
  <si>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</si>
  <si>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</si>
  <si>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</si>
  <si>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</si>
  <si>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</si>
  <si>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</si>
  <si>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</si>
  <si>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</si>
  <si>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</si>
  <si>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</si>
  <si>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</si>
  <si>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</si>
  <si>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</si>
  <si>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</si>
  <si>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</si>
  <si>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</si>
  <si>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</si>
  <si>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</si>
  <si>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</si>
  <si>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</si>
  <si>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</si>
  <si>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</si>
  <si>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</si>
  <si>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</si>
  <si>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</si>
  <si>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</si>
  <si>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</si>
  <si>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</si>
  <si>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</si>
  <si>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</si>
  <si>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</si>
  <si>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</si>
  <si>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</si>
  <si>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</si>
  <si>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</si>
  <si>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</si>
  <si>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</si>
  <si>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</si>
  <si>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</si>
  <si>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</si>
  <si>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</si>
  <si>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</si>
  <si>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</si>
  <si>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</si>
  <si>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</si>
  <si>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</si>
  <si>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</si>
  <si>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</si>
  <si>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</si>
  <si>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</si>
  <si>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</si>
  <si>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</si>
  <si>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</si>
  <si>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</si>
  <si>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</si>
  <si>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</si>
  <si>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</si>
  <si>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</si>
  <si>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</si>
  <si>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</si>
  <si>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</si>
  <si>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</si>
  <si>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</si>
  <si>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</si>
  <si>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</si>
  <si>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</si>
  <si>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</si>
  <si>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</si>
  <si>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</si>
  <si>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</si>
  <si>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</si>
  <si>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</si>
  <si>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</si>
  <si>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</si>
  <si>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</si>
  <si>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</si>
  <si>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</si>
  <si>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</si>
  <si>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</si>
  <si>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</si>
  <si>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</si>
  <si>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</si>
  <si>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</si>
  <si>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</si>
  <si>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</si>
  <si>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</si>
  <si>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</si>
  <si>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</si>
  <si>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</si>
  <si>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</si>
  <si>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</si>
  <si>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</si>
  <si>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</si>
  <si>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</si>
  <si>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</si>
  <si>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</si>
  <si>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</si>
  <si>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</si>
  <si>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</si>
  <si>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</si>
  <si>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</si>
  <si>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</si>
  <si>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</si>
  <si>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</si>
  <si>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</si>
  <si>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</si>
  <si>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</si>
  <si>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</si>
  <si>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</si>
  <si>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</si>
  <si>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</si>
  <si>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</si>
  <si>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</si>
  <si>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</si>
  <si>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</si>
  <si>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</si>
  <si>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</si>
  <si>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</si>
  <si>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</si>
  <si>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</si>
  <si>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</si>
  <si>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</si>
  <si>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</si>
  <si>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</si>
  <si>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</si>
  <si>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</si>
  <si>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</si>
  <si>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</si>
  <si>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</si>
  <si>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</si>
  <si>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</si>
  <si>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</si>
  <si>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</si>
  <si>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</si>
  <si>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</si>
  <si>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</si>
  <si>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</si>
  <si>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</si>
  <si>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</si>
  <si>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</si>
  <si>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</si>
  <si>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</si>
  <si>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</si>
  <si>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</si>
  <si>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</si>
  <si>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</si>
  <si>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</si>
  <si>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</si>
  <si>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</si>
  <si>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</si>
  <si>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</si>
  <si>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</si>
  <si>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</si>
  <si>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</si>
  <si>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</si>
  <si>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</si>
  <si>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</si>
  <si>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</si>
  <si>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</si>
  <si>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</si>
  <si>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</si>
  <si>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</si>
  <si>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</si>
  <si>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</si>
  <si>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</si>
  <si>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</si>
  <si>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</si>
  <si>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</si>
  <si>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</si>
  <si>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</si>
  <si>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</si>
  <si>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</si>
  <si>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</si>
  <si>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</si>
  <si>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</si>
  <si>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</si>
  <si>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</si>
  <si>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</si>
  <si>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</si>
  <si>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</si>
  <si>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</si>
  <si>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</si>
  <si>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</si>
  <si>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</si>
  <si>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</si>
  <si>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</si>
  <si>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</si>
  <si>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</si>
  <si>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</si>
  <si>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</si>
  <si>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</si>
  <si>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</si>
  <si>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</si>
  <si>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</si>
  <si>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</si>
  <si>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</si>
  <si>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</si>
  <si>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</si>
  <si>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</si>
  <si>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</si>
  <si>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</si>
  <si>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</si>
  <si>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</si>
  <si>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</si>
  <si>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</si>
  <si>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</si>
  <si>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</si>
  <si>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</si>
  <si>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</si>
  <si>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</si>
  <si>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</si>
  <si>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</si>
  <si>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</si>
  <si>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</si>
  <si>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</si>
  <si>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</si>
  <si>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</si>
  <si>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</si>
  <si>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</si>
  <si>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</si>
  <si>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</si>
  <si>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</si>
  <si>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</si>
  <si>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</si>
  <si>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</si>
  <si>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</si>
  <si>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</si>
  <si>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</si>
  <si>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</si>
  <si>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</si>
  <si>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</si>
  <si>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</si>
  <si>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</si>
  <si>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</si>
  <si>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</si>
  <si>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</si>
  <si>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</si>
  <si>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</si>
  <si>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</si>
  <si>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</si>
  <si>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</si>
  <si>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</si>
  <si>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</si>
  <si>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</si>
  <si>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</si>
  <si>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</si>
  <si>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</si>
  <si>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</si>
  <si>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</si>
  <si>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</si>
  <si>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</si>
  <si>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</si>
  <si>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</si>
  <si>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</si>
  <si>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</si>
  <si>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</si>
  <si>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</si>
  <si>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</si>
  <si>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</si>
  <si>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</si>
  <si>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</si>
  <si>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</si>
  <si>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</si>
  <si>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</si>
  <si>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</si>
  <si>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</si>
  <si>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</si>
  <si>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</si>
  <si>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</si>
  <si>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</si>
  <si>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</si>
  <si>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</si>
  <si>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</si>
  <si>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</si>
  <si>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</si>
  <si>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</si>
  <si>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</si>
  <si>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</si>
  <si>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</si>
  <si>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</si>
  <si>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</si>
  <si>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</si>
  <si>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</si>
  <si>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</si>
  <si>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</si>
  <si>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</si>
  <si>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</si>
  <si>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</si>
  <si>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</si>
  <si>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</si>
  <si>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</si>
  <si>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</si>
  <si>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</si>
  <si>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</si>
  <si>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</si>
  <si>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</si>
  <si>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</si>
  <si>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</si>
  <si>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</si>
  <si>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</si>
  <si>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</si>
  <si>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</si>
  <si>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</si>
  <si>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</si>
  <si>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</si>
  <si>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</si>
  <si>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</si>
  <si>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</si>
  <si>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</si>
  <si>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</si>
  <si>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</si>
  <si>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</si>
  <si>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</si>
  <si>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</si>
  <si>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</si>
  <si>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</si>
  <si>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</si>
  <si>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</si>
  <si>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</si>
  <si>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</si>
  <si>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</si>
  <si>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</si>
  <si>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</si>
  <si>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</si>
  <si>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</si>
  <si>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</si>
  <si>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</si>
  <si>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</si>
  <si>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</si>
  <si>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</si>
  <si>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</si>
  <si>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</si>
  <si>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</si>
  <si>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</si>
  <si>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</si>
  <si>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</si>
  <si>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</si>
  <si>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</si>
  <si>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</si>
  <si>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</si>
  <si>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</si>
  <si>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</si>
  <si>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</si>
  <si>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</si>
  <si>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</si>
  <si>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</si>
  <si>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</si>
  <si>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</si>
  <si>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</si>
  <si>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</si>
  <si>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</si>
  <si>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</si>
  <si>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</si>
  <si>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</si>
  <si>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</si>
  <si>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</si>
  <si>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</si>
  <si>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</si>
  <si>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</si>
  <si>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</si>
  <si>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</si>
  <si>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</si>
  <si>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</si>
  <si>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</si>
  <si>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</si>
  <si>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</si>
  <si>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</si>
  <si>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</si>
  <si>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</si>
  <si>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</si>
  <si>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</si>
  <si>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</si>
  <si>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</si>
  <si>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</si>
  <si>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</si>
  <si>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</si>
  <si>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</si>
  <si>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</si>
  <si>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</si>
  <si>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</si>
  <si>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</si>
  <si>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</si>
  <si>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</si>
  <si>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</si>
  <si>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</si>
  <si>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</si>
  <si>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</si>
  <si>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</si>
  <si>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</si>
  <si>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</si>
  <si>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</si>
  <si>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</si>
  <si>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</si>
  <si>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</si>
  <si>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</si>
  <si>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</si>
  <si>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</si>
  <si>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</si>
  <si>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</si>
  <si>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</si>
  <si>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</si>
  <si>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</si>
  <si>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</si>
  <si>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</si>
  <si>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</si>
  <si>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</si>
  <si>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</si>
  <si>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</si>
  <si>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</si>
  <si>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</si>
  <si>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</si>
  <si>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</si>
  <si>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</si>
  <si>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</si>
  <si>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</si>
  <si>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</si>
  <si>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</si>
  <si>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</si>
  <si>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</si>
  <si>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</si>
  <si>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</si>
  <si>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</si>
  <si>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</si>
  <si>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</si>
  <si>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</si>
  <si>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</si>
  <si>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</si>
  <si>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</si>
  <si>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</si>
  <si>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</si>
  <si>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</si>
  <si>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</si>
  <si>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</si>
  <si>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</si>
  <si>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</si>
  <si>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</si>
  <si>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</si>
  <si>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</si>
  <si>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</si>
  <si>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</si>
  <si>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</si>
  <si>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</si>
  <si>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</si>
  <si>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</si>
  <si>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</si>
  <si>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</si>
  <si>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</si>
  <si>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</si>
  <si>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</si>
  <si>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</si>
  <si>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</si>
  <si>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</si>
  <si>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</si>
  <si>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</si>
  <si>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</si>
  <si>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</si>
  <si>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</si>
  <si>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</si>
  <si>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</si>
  <si>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</si>
  <si>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</si>
  <si>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</si>
  <si>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</si>
  <si>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</si>
  <si>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</si>
  <si>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</si>
  <si>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</si>
  <si>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</si>
  <si>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</si>
  <si>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</si>
  <si>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</si>
  <si>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</si>
  <si>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</si>
  <si>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</si>
  <si>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</si>
  <si>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</si>
  <si>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</si>
  <si>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</si>
  <si>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</si>
  <si>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</si>
  <si>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</si>
  <si>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</si>
  <si>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</si>
  <si>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</si>
  <si>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</si>
  <si>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</si>
  <si>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</si>
  <si>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</si>
  <si>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</si>
  <si>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</si>
  <si>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</si>
  <si>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</si>
  <si>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</si>
  <si>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</si>
  <si>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</si>
  <si>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</si>
  <si>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</si>
  <si>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</si>
  <si>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</si>
  <si>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</si>
  <si>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</si>
  <si>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</si>
  <si>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</si>
  <si>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</si>
  <si>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</si>
  <si>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</si>
  <si>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</si>
  <si>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</si>
  <si>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</si>
  <si>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</si>
  <si>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</si>
  <si>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</si>
  <si>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</si>
  <si>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</si>
  <si>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</si>
  <si>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</si>
  <si>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</si>
  <si>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</si>
  <si>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</si>
  <si>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</si>
  <si>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</si>
  <si>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</si>
  <si>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</si>
  <si>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</si>
  <si>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</si>
  <si>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</si>
  <si>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</si>
  <si>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</si>
  <si>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</si>
  <si>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</si>
  <si>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</si>
  <si>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</si>
  <si>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</si>
  <si>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</si>
  <si>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</si>
  <si>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</si>
  <si>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</si>
  <si>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</si>
  <si>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</si>
  <si>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</si>
  <si>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</si>
  <si>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</si>
  <si>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</si>
  <si>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</si>
  <si>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</si>
  <si>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</si>
  <si>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</si>
  <si>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</si>
  <si>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</si>
  <si>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</si>
  <si>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</si>
  <si>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</si>
  <si>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</si>
  <si>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</si>
  <si>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</si>
  <si>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</si>
  <si>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</si>
  <si>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</si>
  <si>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</si>
  <si>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</si>
  <si>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</si>
  <si>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</si>
  <si>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</si>
  <si>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</si>
  <si>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</si>
  <si>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</si>
  <si>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</si>
  <si>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</si>
  <si>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</si>
  <si>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</si>
  <si>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</si>
  <si>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</si>
  <si>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</si>
  <si>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</si>
  <si>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</si>
  <si>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</si>
  <si>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</si>
  <si>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</si>
  <si>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</si>
  <si>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</si>
  <si>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</si>
  <si>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</si>
  <si>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</si>
  <si>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</si>
  <si>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</si>
  <si>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</si>
  <si>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</si>
  <si>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</si>
  <si>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</si>
  <si>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</si>
  <si>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</si>
  <si>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</si>
  <si>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</si>
  <si>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</si>
  <si>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</si>
  <si>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</si>
  <si>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</si>
  <si>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</si>
  <si>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</si>
  <si>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</si>
  <si>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</si>
  <si>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</si>
  <si>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</si>
  <si>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</si>
  <si>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</si>
  <si>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</si>
  <si>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</si>
  <si>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</si>
  <si>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</si>
  <si>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</si>
  <si>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</si>
  <si>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</si>
  <si>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</si>
  <si>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</si>
  <si>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</si>
  <si>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</si>
  <si>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</si>
  <si>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</si>
  <si>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</si>
  <si>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</si>
  <si>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</si>
  <si>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</si>
  <si>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</si>
  <si>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</si>
  <si>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</si>
  <si>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</si>
  <si>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</si>
  <si>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</si>
  <si>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</si>
  <si>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</si>
  <si>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</si>
  <si>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</si>
  <si>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</si>
  <si>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</si>
  <si>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</si>
  <si>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</si>
  <si>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</si>
  <si>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</si>
  <si>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</si>
  <si>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</si>
  <si>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</si>
  <si>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</si>
  <si>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</si>
  <si>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</si>
  <si>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</si>
  <si>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</si>
  <si>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</si>
  <si>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</si>
  <si>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</si>
  <si>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</si>
  <si>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</si>
  <si>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</si>
  <si>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</si>
  <si>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</si>
  <si>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</si>
  <si>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</si>
  <si>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</si>
  <si>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</si>
  <si>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</si>
  <si>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</si>
  <si>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</si>
  <si>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</si>
  <si>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</si>
  <si>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</si>
  <si>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</si>
  <si>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</si>
  <si>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</si>
  <si>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</si>
  <si>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</si>
  <si>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</si>
  <si>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</si>
  <si>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</si>
  <si>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</si>
  <si>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</si>
  <si>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</si>
  <si>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</si>
  <si>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</si>
  <si>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</si>
  <si>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</si>
  <si>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</si>
  <si>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</si>
  <si>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</si>
  <si>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</si>
  <si>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</si>
  <si>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</si>
  <si>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</si>
  <si>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</si>
  <si>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</si>
  <si>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</si>
  <si>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</si>
  <si>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</si>
  <si>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</si>
  <si>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</si>
  <si>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</si>
  <si>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</si>
  <si>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</si>
  <si>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</si>
  <si>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</si>
  <si>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</si>
  <si>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</si>
  <si>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</si>
  <si>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</si>
  <si>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</si>
  <si>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</si>
  <si>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</si>
  <si>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</si>
  <si>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</si>
  <si>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</si>
  <si>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</si>
  <si>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</si>
  <si>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</si>
  <si>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</si>
  <si>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</si>
  <si>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</si>
  <si>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</si>
  <si>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</si>
  <si>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</si>
  <si>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</si>
  <si>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</si>
  <si>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</si>
  <si>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</si>
  <si>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</si>
  <si>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</si>
  <si>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</si>
  <si>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</si>
  <si>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</si>
  <si>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</si>
  <si>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</si>
  <si>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</si>
  <si>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</si>
  <si>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</si>
  <si>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</si>
  <si>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</si>
  <si>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</si>
  <si>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</si>
  <si>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</si>
  <si>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</si>
  <si>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</si>
  <si>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</si>
  <si>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</si>
  <si>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</si>
  <si>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</si>
  <si>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</si>
  <si>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</si>
  <si>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</si>
  <si>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</si>
  <si>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</si>
  <si>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</si>
  <si>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</si>
  <si>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</si>
  <si>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</si>
  <si>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</si>
  <si>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</si>
  <si>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</si>
  <si>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</si>
  <si>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</si>
  <si>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</si>
  <si>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</si>
  <si>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</si>
  <si>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</si>
  <si>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</si>
  <si>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</si>
  <si>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</si>
  <si>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</si>
  <si>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</si>
  <si>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</si>
  <si>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</si>
  <si>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</si>
  <si>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</si>
  <si>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</si>
  <si>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</si>
  <si>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</si>
  <si>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</si>
  <si>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</si>
  <si>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</si>
  <si>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</si>
  <si>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</si>
  <si>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</si>
  <si>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</si>
  <si>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</si>
  <si>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</si>
  <si>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</si>
  <si>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</si>
  <si>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</si>
  <si>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</si>
  <si>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</si>
  <si>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</si>
  <si>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</si>
  <si>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</si>
  <si>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</si>
  <si>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</si>
  <si>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</si>
  <si>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</si>
  <si>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</si>
  <si>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</si>
  <si>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</si>
  <si>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</si>
  <si>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</si>
  <si>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</si>
  <si>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</si>
  <si>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</si>
  <si>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</si>
  <si>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</si>
  <si>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</si>
  <si>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</si>
  <si>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</si>
  <si>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</si>
  <si>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</si>
  <si>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</si>
  <si>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</si>
  <si>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</si>
  <si>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</si>
  <si>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</si>
  <si>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</si>
  <si>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</si>
  <si>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</si>
  <si>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</si>
  <si>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</si>
  <si>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</si>
  <si>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</si>
  <si>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</si>
  <si>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</si>
  <si>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</si>
  <si>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</si>
  <si>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</si>
  <si>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</si>
  <si>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</si>
  <si>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</si>
  <si>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</si>
  <si>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</si>
  <si>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</si>
  <si>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</si>
  <si>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</si>
  <si>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</si>
  <si>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</si>
  <si>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</si>
  <si>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</si>
  <si>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</si>
  <si>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</si>
  <si>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</si>
  <si>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</si>
  <si>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</si>
  <si>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</si>
  <si>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</si>
  <si>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</si>
  <si>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</si>
  <si>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</si>
  <si>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</si>
  <si>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</si>
  <si>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</si>
  <si>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</si>
  <si>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</si>
  <si>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</si>
  <si>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</si>
  <si>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</si>
  <si>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</si>
  <si>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</si>
  <si>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</si>
  <si>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</si>
  <si>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</si>
  <si>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</si>
  <si>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</si>
  <si>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</si>
  <si>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</si>
  <si>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</si>
  <si>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</si>
  <si>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</si>
  <si>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</si>
  <si>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</si>
  <si>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</si>
  <si>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</si>
  <si>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</si>
  <si>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</si>
  <si>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</si>
  <si>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</si>
  <si>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</si>
  <si>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</si>
  <si>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</si>
  <si>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</si>
  <si>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</si>
  <si>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</si>
  <si>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</si>
  <si>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</si>
  <si>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</si>
  <si>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</si>
  <si>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</si>
  <si>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</si>
  <si>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</si>
  <si>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</si>
  <si>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</si>
  <si>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</si>
  <si>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</si>
  <si>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</si>
  <si>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</si>
  <si>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</si>
  <si>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</si>
  <si>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</si>
  <si>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</si>
  <si>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</si>
  <si>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</si>
  <si>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</si>
  <si>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</si>
  <si>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</si>
  <si>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</si>
  <si>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</si>
  <si>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</si>
  <si>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</si>
  <si>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</si>
  <si>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</si>
  <si>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</si>
  <si>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</si>
  <si>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</si>
  <si>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</si>
  <si>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</si>
  <si>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</si>
  <si>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</si>
  <si>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</si>
  <si>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</si>
  <si>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</si>
  <si>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</si>
  <si>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</si>
  <si>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</si>
  <si>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</si>
  <si>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</si>
  <si>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</si>
  <si>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</si>
  <si>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</si>
  <si>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</si>
  <si>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</si>
  <si>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</si>
  <si>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</si>
  <si>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</si>
  <si>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</si>
  <si>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</si>
  <si>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</si>
  <si>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</si>
  <si>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</si>
  <si>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</si>
  <si>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</si>
  <si>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</si>
  <si>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</si>
  <si>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</si>
  <si>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</si>
  <si>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</si>
  <si>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</si>
  <si>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</si>
  <si>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</si>
  <si>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</si>
  <si>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</si>
  <si>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</si>
  <si>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</si>
  <si>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</si>
  <si>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</si>
  <si>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</si>
  <si>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</si>
  <si>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</si>
  <si>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</si>
  <si>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</si>
  <si>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</si>
  <si>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</si>
  <si>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</si>
  <si>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</si>
  <si>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</si>
  <si>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</si>
  <si>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</si>
  <si>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</si>
  <si>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</si>
  <si>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</si>
  <si>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</si>
  <si>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</si>
  <si>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</si>
  <si>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</si>
  <si>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</si>
  <si>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</si>
  <si>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</si>
  <si>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</si>
  <si>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</si>
  <si>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</si>
  <si>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</si>
  <si>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</si>
  <si>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</si>
  <si>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</si>
  <si>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</si>
  <si>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</si>
  <si>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</si>
  <si>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</si>
  <si>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</si>
  <si>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</si>
  <si>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</si>
  <si>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</si>
  <si>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</si>
  <si>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</si>
  <si>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</si>
  <si>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</si>
  <si>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</si>
  <si>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</si>
  <si>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</si>
  <si>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</si>
  <si>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</si>
  <si>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</si>
  <si>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</si>
  <si>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</si>
  <si>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</si>
  <si>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</si>
  <si>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</si>
  <si>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</si>
  <si>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</si>
  <si>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</si>
  <si>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</si>
  <si>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</si>
  <si>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</si>
  <si>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</si>
  <si>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</si>
  <si>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</si>
  <si>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</si>
  <si>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</si>
  <si>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</si>
  <si>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</si>
  <si>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</si>
  <si>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</si>
  <si>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</si>
  <si>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</si>
  <si>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</si>
  <si>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</si>
  <si>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</si>
  <si>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</si>
  <si>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</si>
  <si>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</si>
  <si>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</si>
  <si>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</si>
  <si>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</si>
  <si>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</si>
  <si>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</si>
  <si>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</si>
  <si>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</si>
  <si>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</si>
  <si>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</si>
  <si>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</si>
  <si>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</si>
  <si>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</si>
  <si>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</si>
  <si>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</si>
  <si>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</si>
  <si>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</si>
  <si>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</si>
  <si>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</si>
  <si>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</si>
  <si>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</si>
  <si>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</si>
  <si>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</si>
  <si>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</si>
  <si>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</si>
  <si>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</si>
  <si>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</si>
  <si>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</si>
  <si>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</si>
  <si>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</si>
  <si>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</si>
  <si>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</si>
  <si>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</si>
  <si>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</si>
  <si>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</si>
  <si>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</si>
  <si>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</si>
  <si>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</si>
  <si>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</si>
  <si>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</si>
  <si>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</si>
  <si>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</si>
  <si>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</si>
  <si>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</si>
  <si>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</si>
  <si>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</si>
  <si>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</si>
  <si>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</si>
  <si>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</si>
  <si>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</si>
  <si>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</si>
  <si>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</si>
  <si>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</si>
  <si>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</si>
  <si>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</si>
  <si>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</si>
  <si>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</si>
  <si>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</si>
  <si>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</si>
  <si>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</si>
  <si>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</si>
  <si>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</si>
  <si>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</si>
  <si>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</si>
  <si>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</si>
  <si>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</si>
  <si>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</si>
  <si>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</si>
  <si>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</si>
  <si>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</si>
  <si>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</si>
  <si>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</si>
  <si>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</si>
  <si>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</si>
  <si>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</si>
  <si>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</si>
  <si>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</si>
  <si>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</si>
  <si>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</si>
  <si>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</si>
  <si>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</si>
  <si>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</si>
  <si>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</si>
  <si>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</si>
  <si>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</si>
  <si>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</si>
  <si>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</si>
  <si>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</si>
  <si>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</si>
  <si>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</si>
  <si>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</si>
  <si>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</si>
  <si>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</si>
  <si>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</si>
  <si>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</si>
  <si>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</si>
  <si>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</si>
  <si>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</si>
  <si>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</si>
  <si>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</si>
  <si>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</si>
  <si>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</si>
  <si>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</si>
  <si>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</si>
  <si>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</si>
  <si>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</si>
  <si>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</si>
  <si>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</si>
  <si>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</si>
  <si>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</si>
  <si>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</si>
  <si>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</si>
  <si>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</si>
  <si>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</si>
  <si>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</si>
  <si>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</si>
  <si>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</si>
  <si>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</si>
  <si>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</si>
  <si>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</si>
  <si>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</si>
  <si>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</si>
  <si>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</si>
  <si>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</si>
  <si>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</si>
  <si>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</si>
  <si>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</si>
  <si>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</si>
  <si>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</si>
  <si>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</si>
  <si>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</si>
  <si>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</si>
  <si>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</si>
  <si>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</si>
  <si>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</si>
  <si>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</si>
  <si>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</si>
  <si>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</si>
  <si>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</si>
  <si>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</si>
  <si>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</si>
  <si>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</si>
  <si>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</si>
  <si>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</si>
  <si>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</si>
  <si>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</si>
  <si>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</si>
  <si>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</si>
  <si>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</si>
  <si>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</si>
  <si>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</si>
  <si>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</si>
  <si>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</si>
  <si>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</si>
  <si>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</si>
  <si>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</si>
  <si>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</si>
  <si>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</si>
  <si>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</si>
  <si>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</si>
  <si>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</si>
  <si>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</si>
  <si>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</si>
  <si>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</si>
  <si>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</si>
  <si>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</si>
  <si>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</si>
  <si>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</si>
  <si>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</si>
  <si>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</si>
  <si>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</si>
  <si>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</si>
  <si>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</si>
  <si>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</si>
  <si>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</si>
  <si>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</si>
  <si>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</si>
  <si>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</si>
  <si>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</si>
  <si>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</si>
  <si>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</si>
  <si>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</si>
  <si>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</si>
  <si>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</si>
  <si>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</si>
  <si>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</si>
  <si>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</si>
  <si>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</si>
  <si>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</si>
  <si>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</si>
  <si>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</si>
  <si>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</si>
  <si>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</si>
  <si>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</si>
  <si>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</si>
  <si>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</si>
  <si>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</si>
  <si>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</si>
  <si>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</si>
  <si>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</si>
  <si>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</si>
  <si>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</si>
  <si>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</si>
  <si>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</si>
  <si>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</si>
  <si>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</si>
  <si>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</si>
  <si>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</si>
  <si>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</si>
  <si>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</si>
  <si>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</si>
  <si>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</si>
  <si>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</si>
  <si>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</si>
  <si>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</si>
  <si>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</si>
  <si>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</si>
  <si>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</si>
  <si>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</si>
  <si>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</si>
  <si>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</si>
  <si>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</si>
  <si>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</si>
  <si>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</si>
  <si>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</si>
  <si>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</si>
  <si>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</si>
  <si>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</si>
  <si>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</si>
  <si>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</si>
  <si>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</si>
  <si>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</si>
  <si>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</si>
  <si>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</si>
  <si>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</si>
  <si>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</si>
  <si>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</si>
  <si>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</si>
  <si>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</si>
  <si>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</si>
  <si>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</si>
  <si>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</si>
  <si>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</si>
  <si>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</si>
  <si>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</si>
  <si>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</si>
  <si>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</si>
  <si>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</si>
  <si>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</si>
  <si>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</si>
  <si>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</si>
  <si>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</si>
  <si>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</si>
  <si>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</si>
  <si>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</si>
  <si>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</si>
  <si>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</si>
  <si>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</si>
  <si>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</si>
  <si>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</si>
  <si>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</si>
  <si>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</si>
  <si>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</si>
  <si>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</si>
  <si>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</si>
  <si>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</si>
  <si>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</si>
  <si>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</si>
  <si>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</si>
  <si>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</si>
  <si>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</si>
  <si>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</si>
  <si>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</si>
  <si>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</si>
  <si>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</si>
  <si>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</si>
  <si>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</si>
  <si>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</si>
  <si>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</si>
  <si>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</si>
  <si>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</si>
  <si>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</si>
  <si>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</si>
  <si>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</si>
  <si>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</si>
  <si>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</si>
  <si>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</si>
  <si>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</si>
  <si>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</si>
  <si>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</si>
  <si>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</si>
  <si>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</si>
  <si>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</si>
  <si>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</si>
  <si>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</si>
  <si>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</si>
  <si>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</si>
  <si>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</si>
  <si>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</si>
  <si>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</si>
  <si>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</si>
  <si>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</si>
  <si>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</si>
  <si>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</si>
  <si>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</si>
  <si>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</si>
  <si>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</si>
  <si>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</si>
  <si>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</si>
  <si>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</si>
  <si>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</si>
  <si>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</si>
  <si>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</si>
  <si>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</si>
  <si>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</si>
  <si>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</si>
  <si>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</si>
  <si>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</si>
  <si>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</si>
  <si>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</si>
  <si>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</si>
  <si>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</si>
  <si>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</si>
  <si>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</si>
  <si>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</si>
  <si>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</si>
  <si>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</si>
  <si>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</si>
  <si>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</si>
  <si>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</si>
  <si>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</si>
  <si>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</si>
  <si>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</si>
  <si>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</si>
  <si>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</si>
  <si>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</si>
  <si>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</si>
  <si>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</si>
  <si>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</si>
  <si>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</si>
  <si>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</si>
  <si>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</si>
  <si>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</si>
  <si>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</si>
  <si>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</si>
  <si>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</si>
  <si>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</si>
  <si>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</si>
  <si>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</si>
  <si>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</si>
  <si>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</si>
  <si>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</si>
  <si>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</si>
  <si>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</si>
  <si>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</si>
  <si>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</si>
  <si>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</si>
  <si>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</si>
  <si>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</si>
  <si>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</si>
  <si>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</si>
  <si>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</si>
  <si>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</si>
  <si>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</si>
  <si>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</si>
  <si>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</si>
  <si>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</si>
  <si>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</si>
  <si>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</si>
  <si>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</si>
  <si>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</si>
  <si>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</si>
  <si>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</si>
  <si>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</si>
  <si>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</si>
  <si>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</si>
  <si>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</si>
  <si>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</si>
  <si>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</si>
  <si>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</si>
  <si>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</si>
  <si>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</si>
  <si>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</si>
  <si>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</si>
  <si>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</si>
  <si>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</si>
  <si>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</si>
  <si>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</si>
  <si>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</si>
  <si>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</si>
  <si>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</si>
  <si>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</si>
  <si>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</si>
  <si>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</si>
  <si>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</si>
  <si>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</si>
  <si>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</si>
  <si>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</si>
  <si>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</si>
  <si>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</si>
  <si>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</si>
  <si>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</si>
  <si>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</si>
  <si>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</si>
  <si>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</si>
  <si>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</si>
  <si>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</si>
  <si>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</si>
  <si>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</si>
  <si>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</si>
  <si>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</si>
  <si>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</si>
  <si>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</si>
  <si>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</si>
  <si>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</si>
  <si>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</si>
  <si>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</si>
  <si>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</si>
  <si>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</si>
  <si>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</si>
  <si>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</si>
  <si>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</si>
  <si>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</si>
  <si>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</si>
  <si>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</si>
  <si>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</si>
  <si>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</si>
  <si>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</si>
  <si>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</si>
  <si>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</si>
  <si>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</si>
  <si>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</si>
  <si>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</si>
  <si>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</si>
  <si>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</si>
  <si>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</si>
  <si>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</si>
  <si>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</si>
  <si>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</si>
  <si>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</si>
  <si>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</si>
  <si>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</si>
  <si>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</si>
  <si>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</si>
  <si>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</si>
  <si>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</si>
  <si>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</si>
  <si>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</si>
  <si>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</si>
  <si>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</si>
  <si>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</si>
  <si>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</si>
  <si>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</si>
  <si>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</si>
  <si>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</si>
  <si>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</si>
  <si>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</si>
  <si>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</si>
  <si>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</si>
  <si>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</si>
  <si>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</si>
  <si>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</si>
  <si>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</si>
  <si>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</si>
  <si>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</si>
  <si>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</si>
  <si>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</si>
  <si>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</si>
  <si>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</si>
  <si>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</si>
  <si>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</si>
  <si>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</si>
  <si>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</si>
  <si>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</si>
  <si>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</si>
  <si>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</si>
  <si>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</si>
  <si>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</si>
  <si>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</si>
  <si>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</si>
  <si>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</si>
  <si>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</si>
  <si>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</si>
  <si>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</si>
  <si>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</si>
  <si>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</si>
  <si>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</si>
  <si>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</si>
  <si>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</si>
  <si>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</si>
  <si>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</si>
  <si>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</si>
  <si>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</si>
  <si>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</si>
  <si>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</si>
  <si>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</si>
  <si>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</si>
  <si>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</si>
  <si>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</si>
  <si>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</si>
  <si>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</si>
  <si>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</si>
  <si>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</si>
  <si>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</si>
  <si>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</si>
  <si>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</si>
  <si>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</si>
  <si>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</si>
  <si>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</si>
  <si>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</si>
  <si>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</si>
  <si>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</si>
  <si>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</si>
  <si>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</si>
  <si>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</si>
  <si>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</si>
  <si>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</si>
  <si>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</si>
  <si>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</si>
  <si>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</si>
  <si>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</si>
  <si>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</si>
  <si>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</si>
  <si>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</si>
  <si>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</si>
  <si>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</si>
  <si>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</si>
  <si>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</si>
  <si>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</si>
  <si>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</si>
  <si>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</si>
  <si>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</si>
  <si>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</si>
  <si>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</si>
  <si>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</si>
  <si>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</si>
  <si>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</si>
  <si>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</si>
  <si>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</si>
  <si>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</si>
  <si>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</si>
  <si>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</si>
  <si>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</si>
  <si>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</si>
  <si>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</si>
  <si>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</si>
  <si>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</si>
  <si>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</si>
  <si>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</si>
  <si>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</si>
  <si>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</si>
  <si>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</si>
  <si>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</si>
  <si>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</si>
  <si>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</si>
  <si>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</si>
  <si>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</si>
  <si>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</si>
  <si>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</si>
  <si>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</si>
  <si>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</si>
  <si>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</si>
  <si>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</si>
  <si>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</si>
  <si>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</si>
  <si>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</si>
  <si>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</si>
  <si>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</si>
  <si>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</si>
  <si>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</si>
  <si>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</si>
  <si>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</si>
  <si>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</si>
  <si>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</si>
  <si>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</si>
  <si>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</si>
  <si>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</si>
  <si>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</si>
  <si>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</si>
  <si>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</si>
  <si>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</si>
  <si>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</si>
  <si>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</si>
  <si>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</si>
  <si>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</si>
  <si>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</si>
  <si>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</si>
  <si>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</si>
  <si>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</si>
  <si>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</si>
  <si>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</si>
  <si>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</si>
  <si>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</si>
  <si>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</si>
  <si>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</si>
  <si>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</si>
  <si>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</si>
  <si>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</si>
  <si>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</si>
  <si>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</si>
  <si>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</si>
  <si>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</si>
  <si>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</si>
  <si>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</si>
  <si>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</si>
  <si>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</si>
  <si>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</si>
  <si>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</si>
  <si>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</si>
  <si>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</si>
  <si>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</si>
  <si>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</si>
  <si>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</si>
  <si>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</si>
  <si>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</si>
  <si>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</si>
  <si>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</si>
  <si>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</si>
  <si>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</si>
  <si>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</si>
  <si>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</si>
  <si>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</si>
  <si>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</si>
  <si>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</si>
  <si>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</si>
  <si>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</si>
  <si>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</si>
  <si>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</si>
  <si>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</si>
  <si>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</si>
  <si>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</si>
  <si>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</si>
  <si>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</si>
  <si>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</si>
  <si>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</si>
  <si>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</si>
  <si>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</si>
  <si>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</si>
  <si>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</si>
  <si>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</si>
  <si>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</si>
  <si>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</si>
  <si>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</si>
  <si>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</si>
  <si>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</si>
  <si>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</si>
  <si>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</si>
  <si>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</si>
  <si>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</si>
  <si>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</si>
  <si>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</si>
  <si>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</si>
  <si>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</si>
  <si>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</si>
  <si>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</si>
  <si>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</si>
  <si>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</si>
  <si>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</si>
  <si>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</si>
  <si>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</si>
  <si>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</si>
  <si>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</si>
  <si>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</si>
  <si>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</si>
  <si>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</si>
  <si>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</si>
  <si>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</si>
  <si>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</si>
  <si>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</si>
  <si>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</si>
  <si>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</si>
  <si>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</si>
  <si>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</si>
  <si>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</si>
  <si>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</si>
  <si>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</si>
  <si>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</si>
  <si>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</si>
  <si>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</si>
  <si>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</si>
  <si>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</si>
  <si>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</si>
  <si>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</si>
  <si>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</si>
  <si>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</si>
  <si>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</si>
  <si>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</si>
  <si>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</si>
  <si>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</si>
  <si>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</si>
  <si>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</si>
  <si>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</si>
  <si>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</si>
  <si>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</si>
  <si>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</si>
  <si>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</si>
  <si>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</si>
  <si>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</si>
  <si>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</si>
  <si>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</si>
  <si>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</si>
  <si>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</si>
  <si>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</si>
  <si>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</si>
  <si>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</si>
  <si>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</si>
  <si>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</si>
  <si>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</si>
  <si>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</si>
  <si>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</si>
  <si>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</si>
  <si>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</si>
  <si>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</si>
  <si>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</si>
  <si>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</si>
  <si>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</si>
  <si>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</si>
  <si>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</si>
  <si>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</si>
  <si>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</si>
  <si>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</si>
  <si>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</si>
  <si>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</si>
  <si>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</si>
  <si>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</si>
  <si>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</si>
  <si>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</si>
  <si>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</si>
  <si>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</si>
  <si>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</si>
  <si>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</si>
  <si>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</si>
  <si>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</si>
  <si>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</si>
  <si>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</si>
  <si>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</si>
  <si>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</si>
  <si>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</si>
  <si>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</si>
  <si>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</si>
  <si>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</si>
  <si>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</si>
  <si>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</si>
  <si>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</si>
  <si>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</si>
  <si>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</si>
  <si>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</si>
  <si>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</si>
  <si>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</si>
  <si>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</si>
  <si>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</si>
  <si>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</si>
  <si>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</si>
  <si>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</si>
  <si>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</si>
  <si>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</si>
  <si>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</si>
  <si>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</si>
  <si>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</si>
  <si>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</si>
  <si>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</si>
  <si>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</si>
  <si>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</si>
  <si>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</si>
  <si>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</si>
  <si>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</si>
  <si>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</si>
  <si>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</si>
  <si>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</si>
  <si>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</si>
  <si>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</si>
  <si>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</si>
  <si>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</si>
  <si>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</si>
  <si>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</si>
  <si>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</si>
  <si>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</si>
  <si>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</si>
  <si>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</si>
  <si>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</si>
  <si>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</si>
  <si>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</si>
  <si>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</si>
  <si>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</si>
  <si>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</si>
  <si>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</si>
  <si>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</si>
  <si>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</si>
  <si>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</si>
  <si>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</si>
  <si>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</si>
  <si>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</si>
  <si>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</si>
  <si>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</si>
  <si>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</si>
  <si>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</si>
  <si>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</si>
  <si>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</si>
  <si>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</si>
  <si>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</si>
  <si>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</si>
  <si>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</si>
  <si>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</si>
  <si>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</si>
  <si>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</si>
  <si>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</si>
  <si>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</si>
  <si>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</si>
  <si>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</si>
  <si>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</si>
  <si>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</si>
  <si>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</si>
  <si>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</si>
  <si>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</si>
  <si>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</si>
  <si>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</si>
  <si>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</si>
  <si>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</si>
  <si>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</si>
  <si>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</si>
  <si>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</si>
  <si>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</si>
  <si>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</si>
  <si>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</si>
  <si>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</si>
  <si>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</si>
  <si>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</si>
  <si>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</si>
  <si>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</si>
  <si>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</si>
  <si>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</si>
  <si>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</si>
  <si>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</si>
  <si>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</si>
  <si>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</si>
  <si>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</si>
  <si>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</si>
  <si>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</si>
  <si>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</si>
  <si>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</si>
  <si>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</si>
  <si>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</si>
  <si>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</si>
  <si>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</si>
  <si>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</si>
  <si>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</si>
  <si>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</si>
  <si>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</si>
  <si>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</si>
  <si>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</si>
  <si>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</si>
  <si>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</si>
  <si>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</si>
  <si>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</si>
  <si>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</si>
  <si>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</si>
  <si>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</si>
  <si>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</si>
  <si>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</si>
  <si>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</si>
  <si>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</si>
  <si>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</si>
  <si>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</si>
  <si>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</si>
  <si>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</si>
  <si>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</si>
  <si>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</si>
  <si>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</si>
  <si>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</si>
  <si>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</si>
  <si>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</si>
  <si>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</si>
  <si>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</si>
  <si>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</si>
  <si>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</si>
  <si>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</si>
  <si>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</si>
  <si>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</si>
  <si>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</si>
  <si>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</si>
  <si>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</si>
  <si>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</si>
  <si>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</si>
  <si>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</si>
  <si>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</si>
  <si>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</si>
  <si>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</si>
  <si>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</si>
  <si>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</si>
  <si>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</si>
  <si>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</si>
  <si>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</si>
  <si>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</si>
  <si>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</si>
  <si>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</si>
  <si>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</si>
  <si>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</si>
  <si>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</si>
  <si>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</si>
  <si>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</si>
  <si>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</si>
  <si>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</si>
  <si>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</si>
  <si>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</si>
  <si>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</si>
  <si>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</si>
  <si>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</si>
  <si>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</si>
  <si>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</si>
  <si>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</si>
  <si>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</si>
  <si>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</si>
  <si>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</si>
  <si>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</si>
  <si>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</si>
  <si>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</si>
  <si>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</si>
  <si>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</si>
  <si>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</si>
  <si>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</si>
  <si>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</si>
  <si>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</si>
  <si>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</si>
  <si>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</si>
  <si>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</si>
  <si>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</si>
  <si>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</si>
  <si>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</si>
  <si>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</si>
  <si>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</si>
  <si>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</si>
  <si>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</si>
  <si>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</si>
  <si>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</si>
  <si>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</si>
  <si>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</si>
  <si>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</si>
  <si>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</si>
  <si>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</si>
  <si>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</si>
  <si>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</si>
  <si>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</si>
  <si>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</si>
  <si>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</si>
  <si>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</si>
  <si>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</si>
  <si>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</si>
  <si>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</si>
  <si>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</si>
  <si>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</si>
  <si>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</si>
  <si>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</si>
  <si>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</si>
  <si>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</si>
  <si>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</si>
  <si>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</si>
  <si>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</si>
  <si>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</si>
  <si>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</si>
  <si>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</si>
  <si>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</si>
  <si>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</si>
  <si>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</si>
  <si>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</si>
  <si>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</si>
  <si>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</si>
  <si>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</si>
  <si>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</si>
  <si>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</si>
  <si>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</si>
  <si>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</si>
  <si>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</si>
  <si>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</si>
  <si>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</si>
  <si>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</si>
  <si>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</si>
  <si>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</si>
  <si>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</si>
  <si>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</si>
  <si>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</si>
  <si>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</si>
  <si>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</si>
  <si>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</si>
  <si>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</si>
  <si>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</si>
  <si>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</si>
  <si>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</si>
  <si>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</si>
  <si>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</si>
  <si>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</si>
  <si>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</si>
  <si>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</si>
  <si>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</si>
  <si>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</si>
  <si>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</si>
  <si>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</si>
  <si>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</si>
  <si>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</si>
  <si>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</si>
  <si>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</si>
  <si>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</si>
  <si>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</si>
  <si>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</si>
  <si>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</si>
  <si>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</si>
  <si>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</si>
  <si>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</si>
  <si>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</si>
  <si>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</si>
  <si>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</si>
  <si>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</si>
  <si>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</si>
  <si>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</si>
  <si>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</si>
  <si>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</si>
  <si>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</si>
  <si>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</si>
  <si>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</si>
  <si>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</si>
  <si>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</si>
  <si>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</si>
  <si>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</si>
  <si>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</si>
  <si>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</si>
  <si>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</si>
  <si>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</si>
  <si>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</si>
  <si>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</si>
  <si>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</si>
  <si>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</si>
  <si>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</si>
  <si>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</si>
  <si>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</si>
  <si>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</si>
  <si>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</si>
  <si>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</si>
  <si>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</si>
  <si>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</si>
  <si>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</si>
  <si>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</si>
  <si>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</si>
  <si>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</si>
  <si>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</si>
  <si>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</si>
  <si>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</si>
  <si>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</si>
  <si>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</si>
  <si>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</si>
  <si>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</si>
  <si>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</si>
  <si>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</si>
  <si>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</si>
  <si>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</si>
  <si>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</si>
  <si>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</si>
  <si>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</si>
  <si>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</si>
  <si>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</si>
  <si>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</si>
  <si>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</si>
  <si>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</si>
  <si>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</si>
  <si>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</si>
  <si>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</si>
  <si>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</si>
  <si>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</si>
  <si>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</si>
  <si>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</si>
  <si>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</si>
  <si>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</si>
  <si>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</si>
  <si>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</si>
  <si>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</si>
  <si>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</si>
  <si>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</si>
  <si>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</si>
  <si>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</si>
  <si>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</si>
  <si>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</si>
  <si>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</si>
  <si>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</si>
  <si>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</si>
  <si>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</si>
  <si>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</si>
  <si>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</si>
  <si>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</si>
  <si>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</si>
  <si>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</si>
  <si>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</si>
  <si>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</si>
  <si>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</si>
  <si>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</si>
  <si>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</si>
  <si>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</si>
  <si>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</si>
  <si>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</si>
  <si>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</si>
  <si>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</si>
  <si>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</si>
  <si>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</si>
  <si>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</si>
  <si>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</si>
  <si>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</si>
  <si>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</si>
  <si>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</si>
  <si>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</si>
  <si>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</si>
  <si>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</si>
  <si>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</si>
  <si>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</si>
  <si>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</si>
  <si>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</si>
  <si>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</si>
  <si>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</si>
  <si>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</si>
  <si>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</si>
  <si>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</si>
  <si>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</si>
  <si>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</si>
  <si>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</si>
  <si>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</si>
  <si>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</si>
  <si>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</si>
  <si>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</si>
  <si>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</si>
  <si>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</si>
  <si>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</si>
  <si>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</si>
  <si>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</si>
  <si>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</si>
  <si>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</si>
  <si>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</si>
  <si>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</si>
  <si>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</si>
  <si>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</si>
  <si>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</si>
  <si>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</si>
  <si>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</si>
  <si>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</si>
  <si>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</si>
  <si>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</si>
  <si>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</si>
  <si>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</si>
  <si>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</si>
  <si>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</si>
  <si>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</si>
  <si>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</si>
  <si>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</si>
  <si>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</si>
  <si>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</si>
  <si>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</si>
  <si>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</si>
  <si>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</si>
  <si>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</si>
  <si>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</si>
  <si>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</si>
  <si>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</si>
  <si>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</si>
  <si>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</si>
  <si>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</si>
  <si>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</si>
  <si>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</si>
  <si>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</si>
  <si>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</si>
  <si>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</si>
  <si>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</si>
  <si>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</si>
  <si>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</si>
  <si>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</si>
  <si>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</si>
  <si>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</si>
  <si>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</si>
  <si>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</si>
  <si>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</si>
  <si>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</si>
  <si>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</si>
  <si>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</si>
  <si>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</si>
  <si>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</si>
  <si>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</si>
  <si>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</si>
  <si>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</si>
  <si>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</si>
  <si>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</si>
  <si>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</si>
  <si>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</si>
  <si>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</si>
  <si>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</si>
  <si>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</si>
  <si>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</si>
  <si>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</si>
  <si>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</si>
  <si>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</si>
  <si>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</si>
  <si>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</si>
  <si>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</si>
  <si>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</si>
  <si>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</si>
  <si>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</si>
  <si>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</si>
  <si>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</si>
  <si>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</si>
  <si>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</si>
  <si>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</si>
  <si>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</si>
  <si>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</si>
  <si>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</si>
  <si>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</si>
  <si>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</si>
  <si>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</si>
  <si>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</si>
  <si>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</si>
  <si>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</si>
  <si>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</si>
  <si>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</si>
  <si>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</si>
  <si>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</si>
  <si>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</si>
  <si>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</si>
  <si>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</si>
  <si>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</si>
  <si>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</si>
  <si>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</si>
  <si>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</si>
  <si>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</si>
  <si>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</si>
  <si>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</si>
  <si>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</si>
  <si>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</si>
  <si>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</si>
  <si>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</si>
  <si>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</si>
  <si>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</si>
  <si>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</si>
  <si>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</si>
  <si>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</si>
  <si>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</si>
  <si>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</si>
  <si>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</si>
  <si>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</si>
  <si>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</si>
  <si>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</si>
  <si>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</si>
  <si>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</si>
  <si>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</si>
  <si>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</si>
  <si>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</si>
  <si>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</si>
  <si>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</si>
  <si>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</si>
  <si>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</si>
  <si>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</si>
  <si>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</si>
  <si>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</si>
  <si>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</si>
  <si>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</si>
  <si>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</si>
  <si>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</si>
  <si>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</si>
  <si>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</si>
  <si>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</si>
  <si>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</si>
  <si>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</si>
  <si>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</si>
  <si>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</si>
  <si>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</si>
  <si>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</si>
  <si>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</si>
  <si>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</si>
  <si>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</si>
  <si>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</si>
  <si>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</si>
  <si>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</si>
  <si>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</si>
  <si>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</si>
  <si>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</si>
  <si>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</si>
  <si>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</si>
  <si>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</si>
  <si>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</si>
  <si>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</si>
  <si>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</si>
  <si>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</si>
  <si>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</si>
  <si>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</si>
  <si>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</si>
  <si>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</si>
  <si>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</si>
  <si>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</si>
  <si>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</si>
  <si>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</si>
  <si>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</si>
  <si>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</si>
  <si>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</si>
  <si>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</si>
  <si>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</si>
  <si>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</si>
  <si>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</si>
  <si>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</si>
  <si>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</si>
  <si>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</si>
  <si>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</si>
  <si>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</si>
  <si>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</si>
  <si>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</si>
  <si>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</si>
  <si>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</si>
  <si>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</si>
  <si>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</si>
  <si>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</si>
  <si>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</si>
  <si>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</si>
  <si>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</si>
  <si>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</si>
  <si>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</si>
  <si>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</si>
  <si>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</si>
  <si>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</si>
  <si>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</si>
  <si>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</si>
  <si>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</si>
  <si>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</si>
  <si>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</si>
  <si>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</si>
  <si>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</si>
  <si>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</si>
  <si>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</si>
  <si>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</si>
  <si>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</si>
  <si>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</si>
  <si>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</si>
  <si>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</si>
  <si>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</si>
  <si>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</si>
  <si>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</si>
  <si>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</si>
  <si>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</si>
  <si>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</si>
  <si>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</si>
  <si>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</si>
  <si>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</si>
  <si>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</si>
  <si>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</si>
  <si>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</si>
  <si>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</si>
  <si>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</si>
  <si>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</si>
  <si>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</si>
  <si>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</si>
  <si>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</si>
  <si>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</si>
  <si>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</si>
  <si>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</si>
  <si>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</si>
  <si>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</si>
  <si>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</si>
  <si>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</si>
  <si>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</si>
  <si>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</si>
  <si>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</si>
  <si>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</si>
  <si>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</si>
  <si>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</si>
  <si>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</si>
  <si>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</si>
  <si>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</si>
  <si>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</si>
  <si>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</si>
  <si>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</si>
  <si>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</si>
  <si>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</si>
  <si>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</si>
  <si>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</si>
  <si>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</si>
  <si>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</si>
  <si>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</si>
  <si>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</si>
  <si>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</si>
  <si>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</si>
  <si>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</si>
  <si>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</si>
  <si>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</si>
  <si>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</si>
  <si>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</si>
  <si>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</si>
  <si>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</si>
  <si>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</si>
  <si>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</si>
  <si>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</si>
  <si>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</si>
  <si>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</si>
  <si>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</si>
  <si>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</si>
  <si>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</si>
  <si>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</si>
  <si>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</si>
  <si>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</si>
  <si>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</si>
  <si>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</si>
  <si>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</si>
  <si>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</si>
  <si>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</si>
  <si>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</si>
  <si>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</si>
  <si>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</si>
  <si>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</si>
  <si>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</si>
  <si>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</si>
  <si>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</si>
  <si>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</si>
  <si>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</si>
  <si>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</si>
  <si>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</si>
  <si>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</si>
  <si>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</si>
  <si>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</si>
  <si>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</si>
  <si>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</si>
  <si>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</si>
  <si>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</si>
  <si>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</si>
  <si>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</si>
  <si>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</si>
  <si>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</si>
  <si>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</si>
  <si>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</si>
  <si>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</si>
  <si>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</si>
  <si>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</si>
  <si>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</si>
  <si>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</si>
  <si>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</si>
  <si>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</si>
  <si>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</si>
  <si>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</si>
  <si>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</si>
  <si>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</si>
  <si>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</si>
  <si>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</si>
  <si>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</si>
  <si>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</si>
  <si>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</si>
  <si>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</si>
  <si>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</si>
  <si>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</si>
  <si>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</si>
  <si>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</si>
  <si>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</si>
  <si>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</si>
  <si>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</si>
  <si>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</si>
  <si>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</si>
  <si>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</si>
  <si>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</si>
  <si>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</si>
  <si>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</si>
  <si>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</si>
  <si>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</si>
  <si>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</si>
  <si>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</si>
  <si>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</si>
  <si>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</si>
  <si>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</si>
  <si>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</si>
  <si>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</si>
  <si>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</si>
  <si>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</si>
  <si>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</si>
  <si>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</si>
  <si>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</si>
  <si>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</si>
  <si>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</si>
  <si>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</si>
  <si>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</si>
  <si>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</si>
  <si>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</si>
  <si>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</si>
  <si>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</si>
  <si>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</si>
  <si>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</si>
  <si>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</si>
  <si>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</si>
  <si>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</si>
  <si>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</si>
  <si>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</si>
  <si>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</si>
  <si>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</si>
  <si>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</si>
  <si>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</si>
  <si>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</si>
  <si>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</si>
  <si>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</si>
  <si>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</si>
  <si>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</si>
  <si>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</si>
  <si>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</si>
  <si>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</si>
  <si>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</si>
  <si>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</si>
  <si>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</si>
  <si>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</si>
  <si>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</si>
  <si>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</si>
  <si>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</si>
  <si>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</si>
  <si>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</si>
  <si>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</si>
  <si>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</si>
  <si>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</si>
  <si>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</si>
  <si>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</si>
  <si>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</si>
  <si>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</si>
  <si>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</si>
  <si>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</si>
  <si>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</si>
  <si>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</si>
  <si>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</si>
  <si>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</si>
  <si>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</si>
  <si>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</si>
  <si>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</si>
  <si>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</si>
  <si>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</si>
  <si>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</si>
  <si>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</si>
  <si>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</si>
  <si>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</si>
  <si>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</si>
  <si>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</si>
  <si>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</si>
  <si>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</si>
  <si>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</si>
  <si>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</si>
  <si>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</si>
  <si>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</si>
  <si>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</si>
  <si>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</si>
  <si>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</si>
  <si>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</si>
  <si>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</si>
  <si>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</si>
  <si>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</si>
  <si>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</si>
  <si>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</si>
  <si>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</si>
  <si>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</si>
  <si>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</si>
  <si>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</si>
  <si>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</si>
  <si>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</si>
  <si>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</si>
  <si>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</si>
  <si>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</si>
  <si>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</si>
  <si>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</si>
  <si>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</si>
  <si>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</si>
  <si>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</si>
  <si>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</si>
  <si>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</si>
  <si>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</si>
  <si>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</si>
  <si>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</si>
  <si>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</si>
  <si>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</si>
  <si>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</si>
  <si>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</si>
  <si>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</si>
  <si>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</si>
  <si>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</si>
  <si>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</si>
  <si>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</si>
  <si>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</si>
  <si>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</si>
  <si>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</si>
  <si>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</si>
  <si>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</si>
  <si>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</si>
  <si>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</si>
  <si>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</si>
  <si>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</si>
  <si>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</si>
  <si>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</si>
  <si>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</si>
  <si>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</si>
  <si>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</si>
  <si>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</si>
  <si>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</si>
  <si>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</si>
  <si>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</si>
  <si>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</si>
  <si>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</si>
  <si>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</si>
  <si>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</si>
  <si>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</si>
  <si>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</si>
  <si>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</si>
  <si>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</si>
  <si>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</si>
  <si>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</si>
  <si>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</si>
  <si>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</si>
  <si>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</si>
  <si>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</si>
  <si>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</si>
  <si>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</si>
  <si>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</si>
  <si>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</si>
  <si>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</si>
  <si>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</si>
  <si>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</si>
  <si>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</si>
  <si>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</si>
  <si>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</si>
  <si>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</si>
  <si>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</si>
  <si>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</si>
  <si>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</si>
  <si>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</si>
  <si>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</si>
  <si>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</si>
  <si>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</si>
  <si>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</si>
  <si>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</si>
  <si>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</si>
  <si>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</si>
  <si>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</si>
  <si>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</si>
  <si>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</si>
  <si>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</si>
  <si>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</si>
  <si>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</si>
  <si>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</si>
  <si>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</si>
  <si>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</si>
  <si>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</si>
  <si>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</si>
  <si>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</si>
  <si>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</si>
  <si>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</si>
  <si>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</si>
  <si>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</si>
  <si>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</si>
  <si>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</si>
  <si>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</si>
  <si>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</si>
  <si>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</si>
  <si>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</si>
  <si>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</si>
  <si>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</si>
  <si>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</si>
  <si>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</si>
  <si>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</si>
  <si>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</si>
  <si>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</si>
  <si>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</si>
  <si>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</si>
  <si>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</si>
  <si>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</si>
  <si>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</si>
  <si>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</si>
  <si>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</si>
  <si>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</si>
  <si>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</si>
  <si>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</si>
  <si>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</si>
  <si>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</si>
  <si>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</si>
  <si>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</si>
  <si>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</si>
  <si>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</si>
  <si>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</si>
  <si>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</si>
  <si>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</si>
  <si>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</si>
  <si>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</si>
  <si>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</si>
  <si>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</si>
  <si>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</si>
  <si>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</si>
  <si>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</si>
  <si>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</si>
  <si>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</si>
  <si>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</si>
  <si>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</si>
  <si>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</si>
  <si>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</si>
  <si>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</si>
  <si>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</si>
  <si>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</si>
  <si>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</si>
  <si>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</si>
  <si>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</si>
  <si>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</si>
  <si>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</si>
  <si>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</si>
  <si>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</si>
  <si>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</si>
  <si>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</si>
  <si>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</si>
  <si>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</si>
  <si>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</si>
  <si>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</si>
  <si>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</si>
  <si>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</si>
  <si>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</si>
  <si>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</si>
  <si>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</si>
  <si>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</si>
  <si>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</si>
  <si>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</si>
  <si>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</si>
  <si>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</si>
  <si>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</si>
  <si>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</si>
  <si>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</si>
  <si>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</si>
  <si>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</si>
  <si>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</si>
  <si>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</si>
  <si>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</si>
  <si>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</si>
  <si>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</si>
  <si>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</si>
  <si>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</si>
  <si>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</si>
  <si>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</si>
  <si>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</si>
  <si>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</si>
  <si>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</si>
  <si>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</si>
  <si>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</si>
  <si>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</si>
  <si>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</si>
  <si>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</si>
  <si>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</si>
  <si>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</si>
  <si>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</si>
  <si>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</si>
  <si>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</si>
  <si>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</si>
  <si>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</si>
  <si>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</si>
  <si>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</si>
  <si>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</si>
  <si>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</si>
  <si>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</si>
  <si>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</si>
  <si>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</si>
  <si>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</si>
  <si>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</si>
  <si>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</si>
  <si>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</si>
  <si>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</si>
  <si>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</si>
  <si>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</si>
  <si>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</si>
  <si>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</si>
  <si>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</si>
  <si>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</si>
  <si>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</si>
  <si>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</si>
  <si>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</si>
  <si>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</si>
  <si>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</si>
  <si>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</si>
  <si>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</si>
  <si>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</si>
  <si>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</si>
  <si>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</si>
  <si>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</si>
  <si>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</si>
  <si>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</si>
  <si>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</si>
  <si>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</si>
  <si>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</si>
  <si>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</si>
  <si>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</si>
  <si>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</si>
  <si>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</si>
  <si>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</si>
  <si>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</si>
  <si>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</si>
  <si>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</si>
  <si>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</si>
  <si>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</si>
  <si>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</si>
  <si>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</si>
  <si>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</si>
  <si>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</si>
  <si>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</si>
  <si>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</si>
  <si>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</si>
  <si>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</si>
  <si>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</si>
  <si>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</si>
  <si>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</si>
  <si>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</si>
  <si>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</si>
  <si>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</si>
  <si>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</si>
  <si>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</si>
  <si>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</si>
  <si>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</si>
  <si>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</si>
  <si>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</si>
  <si>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</si>
  <si>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</si>
  <si>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</si>
  <si>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</si>
  <si>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</si>
  <si>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</si>
  <si>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</si>
  <si>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</si>
  <si>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</si>
  <si>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</si>
  <si>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</si>
  <si>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</si>
  <si>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</si>
  <si>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</si>
  <si>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</si>
  <si>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</si>
  <si>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</si>
  <si>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</si>
  <si>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</si>
  <si>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</si>
  <si>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</si>
  <si>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</si>
  <si>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</si>
  <si>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</si>
  <si>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</si>
  <si>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</si>
  <si>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</si>
  <si>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</si>
  <si>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</si>
  <si>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</si>
  <si>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</si>
  <si>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</si>
  <si>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</si>
  <si>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</si>
  <si>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</si>
  <si>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</si>
  <si>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</si>
  <si>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</si>
  <si>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</si>
  <si>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</si>
  <si>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</si>
  <si>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</si>
  <si>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</si>
  <si>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</si>
  <si>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</si>
  <si>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</si>
  <si>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</si>
  <si>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</si>
  <si>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</si>
  <si>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</si>
  <si>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</si>
  <si>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</si>
  <si>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</si>
  <si>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</si>
  <si>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</si>
  <si>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</si>
  <si>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</si>
  <si>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</si>
  <si>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</si>
  <si>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</si>
  <si>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</si>
  <si>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</si>
  <si>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</si>
  <si>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</si>
  <si>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</si>
  <si>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</si>
  <si>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</si>
  <si>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</si>
  <si>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</si>
  <si>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</si>
  <si>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</si>
  <si>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</si>
  <si>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</si>
  <si>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</si>
  <si>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</si>
  <si>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</si>
  <si>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</si>
  <si>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</si>
  <si>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</si>
  <si>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</si>
  <si>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</si>
  <si>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</si>
  <si>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</si>
  <si>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</si>
  <si>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</si>
  <si>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</si>
  <si>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</si>
  <si>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</si>
  <si>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</si>
  <si>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</si>
  <si>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</si>
  <si>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</si>
  <si>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</si>
  <si>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</si>
  <si>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</si>
  <si>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</si>
  <si>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</si>
  <si>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</si>
  <si>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</si>
  <si>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</si>
  <si>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</si>
  <si>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</si>
  <si>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</si>
  <si>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</si>
  <si>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</si>
  <si>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</si>
  <si>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</si>
  <si>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</si>
  <si>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</si>
  <si>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</si>
  <si>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</si>
  <si>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</si>
  <si>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</si>
  <si>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</si>
  <si>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</si>
  <si>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</si>
  <si>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</si>
  <si>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</si>
  <si>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</si>
  <si>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</si>
  <si>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</si>
  <si>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</si>
  <si>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</si>
  <si>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</si>
  <si>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</si>
  <si>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</si>
  <si>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</si>
  <si>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</si>
  <si>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</si>
  <si>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</si>
  <si>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</si>
  <si>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</si>
  <si>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</si>
  <si>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</si>
  <si>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</si>
  <si>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</si>
  <si>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</si>
  <si>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</si>
  <si>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</si>
  <si>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</si>
  <si>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</si>
  <si>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</si>
  <si>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</si>
  <si>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</si>
  <si>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</si>
  <si>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</si>
  <si>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</si>
  <si>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</si>
  <si>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</si>
  <si>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</si>
  <si>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</si>
  <si>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</si>
  <si>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</si>
  <si>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</si>
  <si>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</si>
  <si>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</si>
  <si>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</si>
  <si>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</si>
  <si>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</si>
  <si>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</si>
  <si>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</si>
  <si>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</si>
  <si>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</si>
  <si>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</si>
  <si>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</si>
  <si>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</si>
  <si>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</si>
  <si>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</si>
  <si>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</si>
  <si>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</si>
  <si>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</si>
  <si>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</si>
  <si>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</si>
  <si>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</si>
  <si>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</si>
  <si>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</si>
  <si>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</si>
  <si>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</si>
  <si>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</si>
  <si>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</si>
  <si>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</si>
  <si>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</si>
  <si>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</si>
  <si>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</si>
  <si>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</si>
  <si>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</si>
  <si>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</si>
  <si>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</si>
  <si>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</si>
  <si>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</si>
  <si>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</si>
  <si>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</si>
  <si>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</si>
  <si>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</si>
  <si>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</si>
  <si>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</si>
  <si>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</si>
  <si>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</si>
  <si>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</si>
  <si>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</si>
  <si>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</si>
  <si>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</si>
  <si>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</si>
  <si>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</si>
  <si>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</si>
  <si>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</si>
  <si>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</si>
  <si>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</si>
  <si>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</si>
  <si>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</si>
  <si>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</si>
  <si>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</si>
  <si>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</si>
  <si>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</si>
  <si>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</si>
  <si>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</si>
  <si>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</si>
  <si>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</si>
  <si>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</si>
  <si>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</si>
  <si>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</si>
  <si>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</si>
  <si>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</si>
  <si>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</si>
  <si>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</si>
  <si>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</si>
  <si>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</si>
  <si>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</si>
  <si>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</si>
  <si>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</si>
  <si>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</si>
  <si>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</si>
  <si>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</si>
  <si>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</si>
  <si>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</si>
  <si>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</si>
  <si>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</si>
  <si>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</si>
  <si>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</si>
  <si>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</si>
  <si>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</si>
  <si>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</si>
  <si>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</si>
  <si>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</si>
  <si>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</si>
  <si>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</si>
  <si>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</si>
  <si>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</si>
  <si>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</si>
  <si>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</si>
  <si>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</si>
  <si>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</si>
  <si>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</si>
  <si>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</si>
  <si>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</si>
  <si>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</si>
  <si>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</si>
  <si>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</si>
  <si>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</si>
  <si>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</si>
  <si>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</si>
  <si>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</si>
  <si>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</si>
  <si>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</si>
  <si>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</si>
  <si>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</si>
  <si>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</si>
  <si>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</si>
  <si>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</si>
  <si>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</si>
  <si>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</si>
  <si>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</si>
  <si>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</si>
  <si>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</si>
  <si>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</si>
  <si>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</si>
  <si>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</si>
  <si>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</si>
  <si>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</si>
  <si>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</si>
  <si>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</si>
  <si>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</si>
  <si>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</si>
  <si>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</si>
  <si>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</si>
  <si>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</si>
  <si>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</si>
  <si>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</si>
  <si>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</si>
  <si>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</si>
  <si>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</si>
  <si>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</si>
  <si>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</si>
  <si>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</si>
  <si>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</si>
  <si>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</si>
  <si>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</si>
  <si>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</si>
  <si>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</si>
  <si>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</si>
  <si>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</si>
  <si>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</si>
  <si>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</si>
  <si>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</si>
  <si>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</si>
  <si>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</si>
  <si>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</si>
  <si>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</si>
  <si>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</si>
  <si>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</si>
  <si>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</si>
  <si>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</si>
  <si>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</si>
  <si>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</si>
  <si>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</si>
  <si>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</si>
  <si>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</si>
  <si>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</si>
  <si>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</si>
  <si>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</si>
  <si>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</si>
  <si>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</si>
  <si>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</si>
  <si>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</si>
  <si>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</si>
  <si>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</si>
  <si>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</si>
  <si>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</si>
  <si>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</si>
  <si>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</si>
  <si>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</si>
  <si>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</si>
  <si>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</si>
  <si>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</si>
  <si>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</si>
  <si>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</si>
  <si>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</si>
  <si>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</si>
  <si>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</si>
  <si>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</si>
  <si>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</si>
  <si>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</si>
  <si>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</si>
  <si>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</si>
  <si>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</si>
  <si>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</si>
  <si>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</si>
  <si>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</si>
  <si>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</si>
  <si>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</si>
  <si>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</si>
  <si>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</si>
  <si>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</si>
  <si>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</si>
  <si>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</si>
  <si>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</si>
  <si>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</si>
  <si>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</si>
  <si>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</si>
  <si>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</si>
  <si>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</si>
  <si>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</si>
  <si>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</si>
  <si>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</si>
  <si>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</si>
  <si>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</si>
  <si>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</si>
  <si>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</si>
  <si>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</si>
  <si>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</si>
  <si>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</si>
  <si>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</si>
  <si>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</si>
  <si>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</si>
  <si>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</si>
  <si>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</si>
  <si>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</si>
  <si>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</si>
  <si>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</si>
  <si>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</si>
  <si>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</si>
  <si>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</si>
  <si>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</si>
  <si>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</si>
  <si>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</si>
  <si>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</si>
  <si>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</si>
  <si>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</si>
  <si>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</si>
  <si>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</si>
  <si>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</si>
  <si>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</si>
  <si>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</si>
  <si>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</si>
  <si>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</si>
  <si>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</si>
  <si>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</si>
  <si>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</si>
  <si>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</si>
  <si>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</si>
  <si>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</si>
  <si>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</si>
  <si>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</si>
  <si>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</si>
  <si>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</si>
  <si>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</si>
  <si>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</si>
  <si>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</si>
  <si>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</si>
  <si>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</si>
  <si>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</si>
  <si>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</si>
  <si>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</si>
  <si>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</si>
  <si>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</si>
  <si>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</si>
  <si>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</si>
  <si>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</si>
  <si>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</si>
  <si>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</si>
  <si>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</si>
  <si>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</si>
  <si>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</si>
  <si>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</si>
  <si>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</si>
  <si>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</si>
  <si>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</si>
  <si>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</si>
  <si>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</si>
  <si>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</si>
  <si>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</si>
  <si>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</si>
  <si>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</si>
  <si>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</si>
  <si>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</si>
  <si>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</si>
  <si>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</si>
  <si>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</si>
  <si>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</si>
  <si>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</si>
  <si>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</si>
  <si>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</si>
  <si>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</si>
  <si>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</si>
  <si>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</si>
  <si>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</si>
  <si>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</si>
  <si>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</si>
  <si>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</si>
  <si>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</si>
  <si>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</si>
  <si>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</si>
  <si>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</si>
  <si>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</si>
  <si>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</si>
  <si>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</si>
  <si>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</si>
  <si>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</si>
  <si>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</si>
  <si>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</si>
  <si>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</si>
  <si>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</si>
  <si>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</si>
  <si>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</si>
  <si>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</si>
  <si>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</si>
  <si>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</si>
  <si>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</si>
  <si>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</si>
  <si>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</si>
  <si>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</si>
  <si>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</si>
  <si>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</si>
  <si>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</si>
  <si>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</si>
  <si>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</si>
  <si>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</si>
  <si>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</si>
  <si>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</si>
  <si>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</si>
  <si>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</si>
  <si>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</si>
  <si>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</si>
  <si>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</si>
  <si>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</si>
  <si>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</si>
  <si>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</si>
  <si>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</si>
  <si>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</si>
  <si>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</si>
  <si>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</si>
  <si>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</si>
  <si>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</si>
  <si>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</si>
  <si>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</si>
  <si>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</si>
  <si>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</si>
  <si>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</si>
  <si>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</si>
  <si>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</si>
  <si>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</si>
  <si>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</si>
  <si>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</si>
  <si>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</si>
  <si>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</si>
  <si>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</si>
  <si>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</si>
  <si>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</si>
  <si>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</si>
  <si>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</si>
  <si>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</si>
  <si>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</si>
  <si>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</si>
  <si>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</si>
  <si>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</si>
  <si>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</si>
  <si>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</si>
  <si>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</si>
  <si>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</si>
  <si>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</si>
  <si>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</si>
  <si>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</si>
  <si>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</si>
  <si>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</si>
  <si>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</si>
  <si>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</si>
  <si>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</si>
  <si>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</si>
  <si>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</si>
  <si>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</si>
  <si>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</si>
  <si>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</si>
  <si>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</si>
  <si>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</si>
  <si>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</si>
  <si>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</si>
  <si>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</si>
  <si>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</si>
  <si>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</si>
  <si>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</si>
  <si>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</si>
  <si>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</si>
  <si>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</si>
  <si>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</si>
  <si>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</si>
  <si>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</si>
  <si>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</si>
  <si>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</si>
  <si>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</si>
  <si>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</si>
  <si>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</si>
  <si>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</si>
  <si>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</si>
  <si>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</si>
  <si>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</si>
  <si>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</si>
  <si>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</si>
  <si>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</si>
  <si>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</si>
  <si>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</si>
  <si>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</si>
  <si>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</si>
  <si>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</si>
  <si>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</si>
  <si>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</si>
  <si>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</si>
  <si>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</si>
  <si>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</si>
  <si>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</si>
  <si>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</si>
  <si>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</si>
  <si>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</si>
  <si>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</si>
  <si>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</si>
  <si>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</si>
  <si>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</si>
  <si>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</si>
  <si>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</si>
  <si>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</si>
  <si>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</si>
  <si>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</si>
  <si>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</si>
  <si>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</si>
  <si>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</si>
  <si>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</si>
  <si>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</si>
  <si>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</si>
  <si>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</si>
  <si>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</si>
  <si>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</si>
  <si>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</si>
  <si>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</si>
  <si>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</si>
  <si>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</si>
  <si>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</si>
  <si>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</si>
  <si>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</si>
  <si>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</si>
  <si>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</si>
  <si>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</si>
  <si>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</si>
  <si>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</si>
  <si>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</si>
  <si>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</si>
  <si>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</si>
  <si>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</si>
  <si>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</si>
  <si>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</si>
  <si>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</si>
  <si>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</si>
  <si>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</si>
  <si>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</si>
  <si>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</si>
  <si>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</si>
  <si>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</si>
  <si>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</si>
  <si>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</si>
  <si>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</si>
  <si>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</si>
  <si>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</si>
  <si>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</si>
  <si>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</si>
  <si>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</si>
  <si>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</si>
  <si>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</si>
  <si>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</si>
  <si>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</si>
  <si>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</si>
  <si>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</si>
  <si>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</si>
  <si>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</si>
  <si>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</si>
  <si>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</si>
  <si>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</si>
  <si>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</si>
  <si>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</si>
  <si>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</si>
  <si>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</si>
  <si>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</si>
  <si>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</si>
  <si>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</si>
  <si>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</si>
  <si>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</si>
  <si>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</si>
  <si>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</si>
  <si>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</si>
  <si>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</si>
  <si>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</si>
  <si>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</si>
  <si>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</si>
  <si>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</si>
  <si>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</si>
  <si>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</si>
  <si>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</si>
  <si>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</si>
  <si>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</si>
  <si>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</si>
  <si>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</si>
  <si>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</si>
  <si>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</si>
  <si>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</si>
  <si>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</si>
  <si>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</si>
  <si>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</si>
  <si>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</si>
  <si>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</si>
  <si>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</si>
  <si>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</si>
  <si>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</si>
  <si>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</si>
  <si>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</si>
  <si>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</si>
  <si>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</si>
  <si>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</si>
  <si>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</si>
  <si>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</si>
  <si>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</si>
  <si>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</si>
  <si>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</si>
  <si>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</si>
  <si>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</si>
  <si>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</si>
  <si>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</si>
  <si>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</si>
  <si>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</si>
  <si>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</si>
  <si>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</si>
  <si>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</si>
  <si>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</si>
  <si>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</si>
  <si>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</si>
  <si>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</si>
  <si>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</si>
  <si>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</si>
  <si>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</si>
  <si>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</si>
  <si>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</si>
  <si>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</si>
  <si>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</si>
  <si>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</si>
  <si>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</si>
  <si>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</si>
  <si>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</si>
  <si>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</si>
  <si>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</si>
  <si>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</si>
  <si>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</si>
  <si>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</si>
  <si>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</si>
  <si>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</si>
  <si>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</si>
  <si>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</si>
  <si>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</si>
  <si>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</si>
  <si>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</si>
  <si>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</si>
  <si>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</si>
  <si>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</si>
  <si>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</si>
  <si>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</si>
  <si>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</si>
  <si>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</si>
  <si>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</si>
  <si>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</si>
  <si>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</si>
  <si>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</si>
  <si>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</si>
  <si>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</si>
  <si>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</si>
  <si>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</si>
  <si>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</si>
  <si>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</si>
  <si>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</si>
  <si>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</si>
  <si>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</si>
  <si>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</si>
  <si>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</si>
  <si>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</si>
  <si>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</si>
  <si>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</si>
  <si>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</si>
  <si>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</si>
  <si>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</si>
  <si>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</si>
  <si>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</si>
  <si>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</si>
  <si>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</si>
  <si>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</si>
  <si>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</si>
  <si>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</si>
  <si>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</si>
  <si>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</si>
  <si>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</si>
  <si>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</si>
  <si>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</si>
  <si>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</si>
  <si>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</si>
  <si>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</si>
  <si>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</si>
  <si>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</si>
  <si>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</si>
  <si>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</si>
  <si>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</si>
  <si>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</si>
  <si>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</si>
  <si>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</si>
  <si>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</si>
  <si>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</si>
  <si>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</si>
  <si>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</si>
  <si>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</si>
  <si>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</si>
  <si>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</si>
  <si>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</si>
  <si>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</si>
  <si>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</si>
  <si>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</si>
  <si>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</si>
  <si>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</si>
  <si>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</si>
  <si>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</si>
  <si>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</si>
  <si>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</si>
  <si>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</si>
  <si>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</si>
  <si>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</si>
  <si>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</si>
  <si>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</si>
  <si>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</si>
  <si>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</si>
  <si>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</si>
  <si>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</si>
  <si>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</si>
  <si>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</si>
  <si>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</si>
  <si>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</si>
  <si>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</si>
  <si>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</si>
  <si>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</si>
  <si>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</si>
  <si>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</si>
  <si>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</si>
  <si>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</si>
  <si>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</si>
  <si>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</si>
  <si>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</si>
  <si>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</si>
  <si>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</si>
  <si>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</si>
  <si>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</si>
  <si>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</si>
  <si>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</si>
  <si>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</si>
  <si>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</si>
  <si>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</si>
  <si>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</si>
  <si>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</si>
  <si>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</si>
  <si>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</si>
  <si>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</si>
  <si>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</si>
  <si>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</si>
  <si>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</si>
  <si>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</si>
  <si>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</si>
  <si>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</si>
  <si>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</si>
  <si>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</si>
  <si>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</si>
  <si>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</si>
  <si>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</si>
  <si>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</si>
  <si>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</si>
  <si>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</si>
  <si>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</si>
  <si>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</si>
  <si>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</si>
  <si>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</si>
  <si>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</si>
  <si>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</si>
  <si>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</si>
  <si>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</si>
  <si>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</si>
  <si>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</si>
  <si>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</si>
  <si>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</si>
  <si>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</si>
  <si>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</si>
  <si>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</si>
  <si>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</si>
  <si>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</si>
  <si>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</si>
  <si>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</si>
  <si>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</si>
  <si>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</si>
  <si>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</si>
  <si>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</si>
  <si>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</si>
  <si>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</si>
  <si>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</si>
  <si>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</si>
  <si>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</si>
  <si>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</si>
  <si>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</si>
  <si>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</si>
  <si>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</si>
  <si>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</si>
  <si>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</si>
  <si>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</si>
  <si>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</si>
  <si>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</si>
  <si>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</si>
  <si>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</si>
  <si>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</si>
  <si>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</si>
  <si>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</si>
  <si>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</si>
  <si>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</si>
  <si>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</si>
  <si>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</si>
  <si>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</si>
  <si>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</si>
  <si>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</si>
  <si>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</si>
  <si>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</si>
  <si>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</si>
  <si>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</si>
  <si>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</si>
  <si>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</si>
  <si>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</si>
  <si>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</si>
  <si>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</si>
  <si>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</si>
  <si>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</si>
  <si>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</si>
  <si>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</si>
  <si>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</si>
  <si>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</si>
  <si>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</si>
  <si>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</si>
  <si>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</si>
  <si>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</si>
  <si>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</si>
  <si>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</si>
  <si>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</si>
  <si>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</si>
  <si>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</si>
  <si>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</si>
  <si>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</si>
  <si>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</si>
  <si>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</si>
  <si>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</si>
  <si>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</si>
  <si>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</si>
  <si>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</si>
  <si>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</si>
  <si>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</si>
  <si>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</si>
  <si>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</si>
  <si>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</si>
  <si>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</si>
  <si>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</si>
  <si>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</si>
  <si>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</si>
  <si>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</si>
  <si>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</si>
  <si>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</si>
  <si>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</si>
  <si>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</si>
  <si>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</si>
  <si>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</si>
  <si>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</si>
  <si>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</si>
  <si>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</si>
  <si>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</si>
  <si>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</si>
  <si>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</si>
  <si>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</si>
  <si>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</si>
  <si>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</si>
  <si>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</si>
  <si>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</si>
  <si>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</si>
  <si>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</si>
  <si>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</si>
  <si>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</si>
  <si>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</si>
  <si>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</si>
  <si>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</si>
  <si>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</si>
  <si>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</si>
  <si>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</si>
  <si>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</si>
  <si>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</si>
  <si>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</si>
  <si>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</si>
  <si>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</si>
  <si>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</si>
  <si>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</si>
  <si>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</si>
  <si>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</si>
  <si>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</si>
  <si>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</si>
  <si>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</si>
  <si>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</si>
  <si>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</si>
  <si>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</si>
  <si>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</si>
  <si>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</si>
  <si>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</si>
  <si>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</si>
  <si>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</si>
  <si>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</si>
  <si>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</si>
  <si>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</si>
  <si>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</si>
  <si>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</si>
  <si>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</si>
  <si>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</si>
  <si>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</si>
  <si>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</si>
  <si>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</si>
  <si>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</si>
  <si>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</si>
  <si>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</si>
  <si>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</si>
  <si>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</si>
  <si>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</si>
  <si>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</si>
  <si>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</si>
  <si>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</si>
  <si>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</si>
  <si>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</si>
  <si>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</si>
  <si>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</si>
  <si>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</si>
  <si>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</si>
  <si>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</si>
  <si>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</si>
  <si>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</si>
  <si>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</si>
  <si>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</si>
  <si>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</si>
  <si>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</si>
  <si>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</si>
  <si>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</si>
  <si>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</si>
  <si>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</si>
  <si>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</si>
  <si>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</si>
  <si>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</si>
  <si>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</si>
  <si>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</si>
  <si>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</si>
  <si>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</si>
  <si>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</si>
  <si>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</si>
  <si>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</si>
  <si>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</si>
  <si>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</si>
  <si>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</si>
  <si>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</si>
  <si>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</si>
  <si>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</si>
  <si>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</si>
  <si>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</si>
  <si>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</si>
  <si>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</si>
  <si>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</si>
  <si>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</si>
  <si>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</si>
  <si>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</si>
  <si>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</si>
  <si>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</si>
  <si>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</si>
  <si>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</si>
  <si>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</si>
  <si>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</si>
  <si>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</si>
  <si>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</si>
  <si>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</si>
  <si>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</si>
  <si>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</si>
  <si>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</si>
  <si>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</si>
  <si>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</si>
  <si>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</si>
  <si>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</si>
  <si>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</si>
  <si>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</si>
  <si>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</si>
  <si>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</si>
  <si>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</si>
  <si>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</si>
  <si>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</si>
  <si>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</si>
  <si>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</si>
  <si>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</si>
  <si>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</si>
  <si>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</si>
  <si>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</si>
  <si>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</si>
  <si>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</si>
  <si>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</si>
  <si>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</si>
  <si>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</si>
  <si>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</si>
  <si>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</si>
  <si>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</si>
  <si>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</si>
  <si>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</si>
  <si>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</si>
  <si>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</si>
  <si>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</si>
  <si>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</si>
  <si>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</si>
  <si>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</si>
  <si>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</si>
  <si>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</si>
  <si>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</si>
  <si>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</si>
  <si>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</si>
  <si>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</si>
  <si>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</si>
  <si>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</si>
  <si>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</si>
  <si>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</si>
  <si>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</si>
  <si>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</si>
  <si>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</si>
  <si>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</si>
  <si>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</si>
  <si>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</si>
  <si>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</si>
  <si>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</si>
  <si>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</si>
  <si>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</si>
  <si>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</si>
  <si>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</si>
  <si>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</si>
  <si>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</si>
  <si>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</si>
  <si>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</si>
  <si>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</si>
  <si>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</si>
  <si>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</si>
  <si>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</si>
  <si>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</si>
  <si>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</si>
  <si>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</si>
  <si>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</si>
  <si>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</si>
  <si>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</si>
  <si>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</si>
  <si>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</si>
  <si>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</si>
  <si>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</si>
  <si>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</si>
  <si>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</si>
  <si>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</si>
  <si>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</si>
  <si>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</si>
  <si>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</si>
  <si>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</si>
  <si>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</si>
  <si>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</si>
  <si>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</si>
  <si>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</si>
  <si>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</si>
  <si>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</si>
  <si>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</si>
  <si>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</si>
  <si>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</si>
  <si>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</si>
  <si>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</si>
  <si>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</si>
  <si>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</si>
  <si>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</si>
  <si>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</si>
  <si>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</si>
  <si>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</si>
  <si>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</si>
  <si>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</si>
  <si>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</si>
  <si>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</si>
  <si>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</si>
  <si>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</si>
  <si>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</si>
  <si>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</si>
  <si>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</si>
  <si>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</si>
  <si>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</si>
  <si>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</si>
  <si>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</si>
  <si>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</si>
  <si>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</si>
  <si>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</si>
  <si>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</si>
  <si>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</si>
  <si>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</si>
  <si>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</si>
  <si>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</si>
  <si>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</si>
  <si>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</si>
  <si>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</si>
  <si>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</si>
  <si>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</si>
  <si>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</si>
  <si>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</si>
  <si>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</si>
  <si>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</si>
  <si>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</si>
  <si>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</si>
  <si>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</si>
  <si>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</si>
  <si>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</si>
  <si>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</si>
  <si>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</si>
  <si>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</si>
  <si>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</si>
  <si>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</si>
  <si>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</si>
  <si>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</si>
  <si>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</si>
  <si>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</si>
  <si>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</si>
  <si>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</si>
  <si>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</si>
  <si>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</si>
  <si>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</si>
  <si>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</si>
  <si>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</si>
  <si>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</si>
  <si>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</si>
  <si>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</si>
  <si>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</si>
  <si>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</si>
  <si>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</si>
  <si>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</si>
  <si>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</si>
  <si>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</si>
  <si>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</si>
  <si>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</si>
  <si>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</si>
  <si>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</si>
  <si>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</si>
  <si>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</si>
  <si>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</si>
  <si>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</si>
  <si>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</si>
  <si>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</si>
  <si>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</si>
  <si>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</si>
  <si>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</si>
  <si>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</si>
  <si>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</si>
  <si>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</si>
  <si>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</si>
  <si>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</si>
  <si>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</si>
  <si>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</si>
  <si>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</si>
  <si>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</si>
  <si>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</si>
  <si>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</si>
  <si>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</si>
  <si>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</si>
  <si>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</si>
  <si>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</si>
  <si>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</si>
  <si>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</si>
  <si>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</si>
  <si>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</si>
  <si>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</si>
  <si>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</si>
  <si>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</si>
  <si>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</si>
  <si>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</si>
  <si>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</si>
  <si>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</si>
  <si>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</si>
  <si>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</si>
  <si>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</si>
  <si>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</si>
  <si>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</si>
  <si>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</si>
  <si>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</si>
  <si>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</si>
  <si>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</si>
  <si>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</si>
  <si>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</si>
  <si>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</si>
  <si>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</si>
  <si>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</si>
  <si>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</si>
  <si>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</si>
  <si>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</si>
  <si>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</si>
  <si>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</si>
  <si>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</si>
  <si>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</si>
  <si>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</si>
  <si>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</si>
  <si>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</si>
  <si>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</si>
  <si>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</si>
  <si>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</si>
  <si>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</si>
  <si>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</si>
  <si>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</si>
  <si>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</si>
  <si>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</si>
  <si>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</si>
  <si>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</si>
  <si>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</si>
  <si>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</si>
  <si>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</si>
  <si>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</si>
  <si>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</si>
  <si>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</si>
  <si>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</si>
  <si>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</si>
  <si>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</si>
  <si>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</si>
  <si>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</si>
  <si>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</si>
  <si>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</si>
  <si>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</si>
  <si>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</si>
  <si>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</si>
  <si>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</si>
  <si>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</si>
  <si>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</si>
  <si>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</si>
  <si>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</si>
  <si>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</si>
  <si>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</si>
  <si>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</si>
  <si>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</si>
  <si>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</si>
  <si>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</si>
  <si>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</si>
  <si>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</si>
  <si>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</si>
  <si>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</si>
  <si>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</si>
  <si>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</si>
  <si>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</si>
  <si>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</si>
  <si>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</si>
  <si>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</si>
  <si>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</si>
  <si>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</si>
  <si>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</si>
  <si>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</si>
  <si>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</si>
  <si>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</si>
  <si>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</si>
  <si>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</si>
  <si>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</si>
  <si>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</si>
  <si>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</si>
  <si>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</si>
  <si>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</si>
  <si>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</si>
  <si>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</si>
  <si>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</si>
  <si>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</si>
  <si>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</si>
  <si>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</si>
  <si>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</si>
  <si>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</si>
  <si>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</si>
  <si>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</si>
  <si>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</si>
  <si>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</si>
  <si>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</si>
  <si>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</si>
  <si>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</si>
  <si>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</si>
  <si>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</si>
  <si>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</si>
  <si>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</si>
  <si>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</si>
  <si>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</si>
  <si>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</si>
  <si>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</si>
  <si>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</si>
  <si>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</si>
  <si>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</si>
  <si>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</si>
  <si>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</si>
  <si>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</si>
  <si>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</si>
  <si>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</si>
  <si>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</si>
  <si>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</si>
  <si>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</si>
  <si>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</si>
  <si>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</si>
  <si>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</si>
  <si>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</si>
  <si>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</si>
  <si>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</si>
  <si>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</si>
  <si>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</si>
  <si>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</si>
  <si>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</si>
  <si>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</si>
  <si>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</si>
  <si>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</si>
  <si>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</si>
  <si>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</si>
  <si>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</si>
  <si>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</si>
  <si>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</si>
  <si>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</si>
  <si>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</si>
  <si>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</si>
  <si>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</si>
  <si>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</si>
  <si>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</si>
  <si>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</si>
  <si>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</si>
  <si>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</si>
  <si>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</si>
  <si>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</si>
  <si>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</si>
  <si>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</si>
  <si>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</si>
  <si>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</si>
  <si>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</si>
  <si>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</si>
  <si>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</si>
  <si>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</si>
  <si>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</si>
  <si>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</si>
  <si>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</si>
  <si>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</si>
  <si>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</si>
  <si>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</si>
  <si>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</si>
  <si>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</si>
  <si>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</si>
  <si>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</si>
  <si>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</si>
  <si>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</si>
  <si>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</si>
  <si>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</si>
  <si>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</si>
  <si>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</si>
  <si>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</si>
  <si>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</si>
  <si>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</si>
  <si>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</si>
  <si>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</si>
  <si>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</si>
  <si>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</si>
  <si>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</si>
  <si>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</si>
  <si>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</si>
  <si>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</si>
  <si>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</si>
  <si>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</si>
  <si>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</si>
  <si>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</si>
  <si>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</si>
  <si>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</si>
  <si>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</si>
  <si>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</si>
  <si>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</si>
  <si>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</si>
  <si>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</si>
  <si>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</si>
  <si>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</si>
  <si>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</si>
  <si>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</si>
  <si>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</si>
  <si>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</si>
  <si>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</si>
  <si>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</si>
  <si>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</si>
  <si>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</si>
  <si>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</si>
  <si>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</si>
  <si>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</si>
  <si>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</si>
  <si>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</si>
  <si>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</si>
  <si>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</si>
  <si>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</si>
  <si>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</si>
  <si>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</si>
  <si>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</si>
  <si>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</si>
  <si>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</si>
  <si>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</si>
  <si>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</si>
  <si>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</si>
  <si>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</si>
  <si>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</si>
  <si>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</si>
  <si>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</si>
  <si>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</si>
  <si>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</si>
  <si>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</si>
  <si>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</si>
  <si>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</si>
  <si>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</si>
  <si>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</si>
  <si>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</si>
  <si>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</si>
  <si>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</si>
  <si>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</si>
  <si>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</si>
  <si>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</si>
  <si>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</si>
  <si>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</si>
  <si>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</si>
  <si>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</si>
  <si>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</si>
  <si>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</si>
  <si>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</si>
  <si>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</si>
  <si>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</si>
  <si>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</si>
  <si>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</si>
  <si>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</si>
  <si>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</si>
  <si>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</si>
  <si>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</si>
  <si>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</si>
  <si>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</si>
  <si>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</si>
  <si>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</si>
  <si>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</si>
  <si>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</si>
  <si>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</si>
  <si>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</si>
  <si>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</si>
  <si>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</si>
  <si>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</si>
  <si>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</si>
  <si>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</si>
  <si>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</si>
  <si>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</si>
  <si>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</si>
  <si>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</si>
  <si>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</si>
  <si>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</si>
  <si>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</si>
  <si>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</si>
  <si>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</si>
  <si>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</si>
  <si>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</si>
  <si>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</si>
  <si>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</si>
  <si>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</si>
  <si>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</si>
  <si>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</si>
  <si>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</si>
  <si>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</si>
  <si>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</si>
  <si>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</si>
  <si>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</si>
  <si>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</si>
  <si>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</si>
  <si>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</si>
  <si>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</si>
  <si>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</si>
  <si>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</si>
  <si>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</si>
  <si>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</si>
  <si>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</si>
  <si>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</si>
  <si>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</si>
  <si>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</si>
  <si>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</si>
  <si>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</si>
  <si>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</si>
  <si>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</si>
  <si>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</si>
  <si>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</si>
  <si>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</si>
  <si>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</si>
  <si>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</si>
  <si>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</si>
  <si>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</si>
  <si>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</si>
  <si>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</si>
  <si>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</si>
  <si>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</si>
  <si>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</si>
  <si>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</si>
  <si>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</si>
  <si>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</si>
  <si>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</si>
  <si>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</si>
  <si>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</si>
  <si>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</si>
  <si>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</si>
  <si>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</si>
  <si>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</si>
  <si>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</si>
  <si>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</si>
  <si>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</si>
  <si>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</si>
  <si>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</si>
  <si>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</si>
  <si>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</si>
  <si>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</si>
  <si>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</si>
  <si>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</si>
  <si>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</si>
  <si>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</si>
  <si>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</si>
  <si>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</si>
  <si>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</si>
  <si>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</si>
  <si>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</si>
  <si>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</si>
  <si>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</si>
  <si>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</si>
  <si>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</si>
  <si>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</si>
  <si>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</si>
  <si>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</si>
  <si>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</si>
  <si>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</si>
  <si>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</si>
  <si>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</si>
  <si>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</si>
  <si>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</si>
  <si>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</si>
  <si>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</si>
  <si>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</si>
  <si>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</si>
  <si>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</si>
  <si>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</si>
  <si>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</si>
  <si>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</si>
  <si>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</si>
  <si>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</si>
  <si>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</si>
  <si>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</si>
  <si>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</si>
  <si>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</si>
  <si>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</si>
  <si>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</si>
  <si>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</si>
  <si>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</si>
  <si>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</si>
  <si>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</si>
  <si>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</si>
  <si>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</si>
  <si>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</si>
  <si>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</si>
  <si>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</si>
  <si>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</si>
  <si>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</si>
  <si>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</si>
  <si>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</si>
  <si>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</si>
  <si>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</si>
  <si>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</si>
  <si>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</si>
  <si>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</si>
  <si>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</si>
  <si>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</si>
  <si>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</si>
  <si>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</si>
  <si>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</si>
  <si>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</si>
  <si>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</si>
  <si>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</si>
  <si>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</si>
  <si>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</si>
  <si>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</si>
  <si>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</si>
  <si>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</si>
  <si>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</si>
  <si>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</si>
  <si>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</si>
  <si>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</si>
  <si>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</si>
  <si>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</si>
  <si>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</si>
  <si>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</si>
  <si>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</si>
  <si>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</si>
  <si>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</si>
  <si>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</si>
  <si>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</si>
  <si>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</si>
  <si>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</si>
  <si>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</si>
  <si>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</si>
  <si>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</si>
  <si>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</si>
  <si>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</si>
  <si>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</si>
  <si>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</si>
  <si>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</si>
  <si>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</si>
  <si>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</si>
  <si>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</si>
  <si>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</si>
  <si>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</si>
  <si>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</si>
  <si>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</si>
  <si>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</si>
  <si>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</si>
  <si>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</si>
  <si>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</si>
  <si>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</si>
  <si>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</si>
  <si>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</si>
  <si>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</si>
  <si>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</si>
  <si>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</si>
  <si>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</si>
  <si>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</si>
  <si>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</si>
  <si>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</si>
  <si>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</si>
  <si>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</si>
  <si>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</si>
  <si>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</si>
  <si>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</si>
  <si>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</si>
  <si>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</si>
  <si>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</si>
  <si>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</si>
  <si>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</si>
  <si>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</si>
  <si>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</si>
  <si>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</si>
  <si>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</si>
  <si>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</si>
  <si>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</si>
  <si>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</si>
  <si>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</si>
  <si>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</si>
  <si>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</si>
  <si>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</si>
  <si>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</si>
  <si>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</si>
  <si>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</si>
  <si>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</si>
  <si>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</si>
  <si>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</si>
  <si>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</si>
  <si>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</si>
  <si>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</si>
  <si>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</si>
  <si>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</si>
  <si>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</si>
  <si>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</si>
  <si>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</si>
  <si>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</si>
  <si>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</si>
  <si>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</si>
  <si>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</si>
  <si>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</si>
  <si>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</si>
  <si>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</si>
  <si>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</si>
  <si>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</si>
  <si>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</si>
  <si>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</si>
  <si>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</si>
  <si>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</si>
  <si>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</si>
  <si>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</si>
  <si>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</si>
  <si>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</si>
  <si>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</si>
  <si>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</si>
  <si>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</si>
  <si>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</si>
  <si>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</si>
  <si>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</si>
  <si>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</si>
  <si>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</si>
  <si>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</si>
  <si>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</si>
  <si>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</si>
  <si>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</si>
  <si>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</si>
  <si>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</si>
  <si>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</si>
  <si>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</si>
  <si>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</si>
  <si>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</si>
  <si>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</si>
  <si>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</si>
  <si>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</si>
  <si>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</si>
  <si>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</si>
  <si>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</si>
  <si>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</si>
  <si>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</si>
  <si>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</si>
  <si>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</si>
  <si>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</si>
  <si>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</si>
  <si>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</si>
  <si>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</si>
  <si>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</si>
  <si>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</si>
  <si>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</si>
  <si>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</si>
  <si>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</si>
  <si>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</si>
  <si>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</si>
  <si>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</si>
  <si>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</si>
  <si>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</si>
  <si>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</si>
  <si>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</si>
  <si>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</si>
  <si>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</si>
  <si>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</si>
  <si>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</si>
  <si>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</si>
  <si>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</si>
  <si>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</si>
  <si>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</si>
  <si>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</si>
  <si>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</si>
  <si>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</si>
  <si>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</si>
  <si>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</si>
  <si>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</si>
  <si>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</si>
  <si>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</si>
  <si>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</si>
  <si>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</si>
  <si>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</si>
  <si>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</si>
  <si>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</si>
  <si>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</si>
  <si>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</si>
  <si>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</si>
  <si>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</si>
  <si>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</si>
  <si>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</si>
  <si>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</si>
  <si>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</si>
  <si>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</si>
  <si>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</si>
  <si>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</si>
  <si>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</si>
  <si>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</si>
  <si>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</si>
  <si>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</si>
  <si>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</si>
  <si>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</si>
  <si>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</si>
  <si>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</si>
  <si>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</si>
  <si>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</si>
  <si>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</si>
  <si>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</si>
  <si>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</si>
  <si>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</si>
  <si>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</si>
  <si>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</si>
  <si>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</si>
  <si>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</si>
  <si>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</si>
  <si>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</si>
  <si>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</si>
  <si>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</si>
  <si>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</si>
  <si>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</si>
  <si>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</si>
  <si>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</si>
  <si>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</si>
  <si>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</si>
  <si>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</si>
  <si>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</si>
  <si>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</si>
  <si>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</si>
  <si>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</si>
  <si>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</si>
  <si>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</si>
  <si>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</si>
  <si>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</si>
  <si>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</si>
  <si>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</si>
  <si>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</si>
  <si>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</si>
  <si>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</si>
  <si>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</si>
  <si>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</si>
  <si>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</si>
  <si>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</si>
  <si>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</si>
  <si>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</si>
  <si>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</si>
  <si>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</si>
  <si>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</si>
  <si>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</si>
  <si>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</si>
  <si>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</si>
  <si>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</si>
  <si>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</si>
  <si>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</si>
  <si>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</si>
  <si>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</si>
  <si>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</si>
  <si>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</si>
  <si>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</si>
  <si>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</si>
  <si>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</si>
  <si>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</si>
  <si>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</si>
  <si>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</si>
  <si>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</si>
  <si>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</si>
  <si>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</si>
  <si>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</si>
  <si>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</si>
  <si>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</si>
  <si>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</si>
  <si>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</si>
  <si>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</si>
  <si>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</si>
  <si>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</si>
  <si>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</si>
  <si>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</si>
  <si>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</si>
  <si>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</si>
  <si>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</si>
  <si>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</si>
  <si>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</si>
  <si>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</si>
  <si>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</si>
  <si>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</si>
  <si>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</si>
  <si>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</si>
  <si>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</si>
  <si>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</si>
  <si>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</si>
  <si>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</si>
  <si>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</si>
  <si>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</si>
  <si>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</si>
  <si>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</si>
  <si>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</si>
  <si>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</si>
  <si>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</si>
  <si>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</si>
  <si>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</si>
  <si>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</si>
  <si>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</si>
  <si>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</si>
  <si>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</si>
  <si>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</si>
  <si>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</si>
  <si>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</si>
  <si>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</si>
  <si>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</si>
  <si>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</si>
  <si>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</si>
  <si>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</si>
  <si>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</si>
  <si>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</si>
  <si>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</si>
  <si>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</si>
  <si>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</si>
  <si>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</si>
  <si>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</si>
  <si>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</si>
  <si>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</si>
  <si>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</si>
  <si>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</si>
  <si>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</si>
  <si>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</si>
  <si>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</si>
  <si>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</si>
  <si>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</si>
  <si>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</si>
  <si>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</si>
  <si>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</si>
  <si>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</si>
  <si>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</si>
  <si>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</si>
  <si>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</si>
  <si>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</si>
  <si>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</si>
  <si>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</si>
  <si>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</si>
  <si>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</si>
  <si>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</si>
  <si>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</si>
  <si>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</si>
  <si>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</si>
  <si>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</si>
  <si>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</si>
  <si>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</si>
  <si>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</si>
  <si>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</si>
  <si>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</si>
  <si>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</si>
  <si>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</si>
  <si>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</si>
  <si>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</si>
  <si>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</si>
  <si>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</si>
  <si>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</si>
  <si>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</si>
  <si>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</si>
  <si>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</si>
  <si>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</si>
  <si>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</si>
  <si>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</si>
  <si>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</si>
  <si>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</si>
  <si>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</si>
  <si>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</si>
  <si>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</si>
  <si>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</si>
  <si>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</si>
  <si>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</si>
  <si>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</si>
  <si>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</si>
  <si>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</si>
  <si>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</si>
  <si>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</si>
  <si>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</si>
  <si>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</si>
  <si>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</si>
  <si>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</si>
  <si>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</si>
  <si>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</si>
  <si>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</si>
  <si>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</si>
  <si>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</si>
  <si>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</si>
  <si>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</si>
  <si>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</si>
  <si>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</si>
  <si>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</si>
  <si>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</si>
  <si>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</si>
  <si>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</si>
  <si>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</si>
  <si>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</si>
  <si>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</si>
  <si>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</si>
  <si>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</si>
  <si>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</si>
  <si>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</si>
  <si>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</si>
  <si>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</si>
  <si>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</si>
  <si>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</si>
  <si>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</si>
  <si>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</si>
  <si>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</si>
  <si>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</si>
  <si>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</si>
  <si>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</si>
  <si>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</si>
  <si>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</si>
  <si>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</si>
  <si>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</si>
  <si>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</si>
  <si>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</si>
  <si>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</si>
  <si>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</si>
  <si>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</si>
  <si>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</si>
  <si>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</si>
  <si>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</si>
  <si>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</si>
  <si>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</si>
  <si>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</si>
  <si>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</si>
  <si>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</si>
  <si>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</si>
  <si>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</si>
  <si>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</si>
  <si>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</si>
  <si>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</si>
  <si>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</si>
  <si>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</si>
  <si>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</si>
  <si>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</si>
  <si>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</si>
  <si>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</si>
  <si>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</si>
  <si>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</si>
  <si>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</si>
  <si>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</si>
  <si>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</si>
  <si>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</si>
  <si>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</si>
  <si>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</si>
  <si>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</si>
  <si>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</si>
  <si>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</si>
  <si>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</si>
  <si>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</si>
  <si>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</si>
  <si>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</si>
  <si>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</si>
  <si>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</si>
  <si>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</si>
  <si>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</si>
  <si>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</si>
  <si>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</si>
  <si>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</si>
  <si>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</si>
  <si>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</si>
  <si>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</si>
  <si>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</si>
  <si>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</si>
  <si>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</si>
  <si>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</si>
  <si>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</si>
  <si>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</si>
  <si>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</si>
  <si>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</si>
  <si>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</si>
  <si>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</si>
  <si>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</si>
  <si>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</si>
  <si>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</si>
  <si>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</si>
  <si>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</si>
  <si>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</si>
  <si>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</si>
  <si>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</si>
  <si>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</si>
  <si>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</si>
  <si>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</si>
  <si>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</si>
  <si>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</si>
  <si>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</si>
  <si>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</si>
  <si>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</si>
  <si>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</si>
  <si>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</si>
  <si>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</si>
  <si>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</si>
  <si>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</si>
  <si>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</si>
  <si>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</si>
  <si>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</si>
  <si>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</si>
  <si>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</si>
  <si>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</si>
  <si>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</si>
  <si>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</si>
  <si>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</si>
  <si>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</si>
  <si>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</si>
  <si>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</si>
  <si>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</si>
  <si>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</si>
  <si>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</si>
  <si>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</si>
  <si>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</si>
  <si>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</si>
  <si>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</si>
  <si>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</si>
  <si>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</si>
  <si>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</si>
  <si>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</si>
  <si>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</si>
  <si>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</si>
  <si>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</si>
  <si>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</si>
  <si>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</si>
  <si>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</si>
  <si>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</si>
  <si>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</si>
  <si>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</si>
  <si>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</si>
  <si>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</si>
  <si>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</si>
  <si>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</si>
  <si>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</si>
  <si>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</si>
  <si>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</si>
  <si>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</si>
  <si>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</si>
  <si>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</si>
  <si>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</si>
  <si>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</si>
  <si>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</si>
  <si>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</si>
  <si>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</si>
  <si>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</si>
  <si>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</si>
  <si>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</si>
  <si>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</si>
  <si>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</si>
  <si>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</si>
  <si>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</si>
  <si>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</si>
  <si>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</si>
  <si>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</si>
  <si>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</si>
  <si>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</si>
  <si>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</si>
  <si>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</si>
  <si>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</si>
  <si>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</si>
  <si>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</si>
  <si>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</si>
  <si>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</si>
  <si>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</si>
  <si>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</si>
  <si>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</si>
  <si>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</si>
  <si>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</si>
  <si>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</si>
  <si>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</si>
  <si>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</si>
  <si>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</si>
  <si>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</si>
  <si>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</si>
  <si>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</si>
  <si>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</si>
  <si>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</si>
  <si>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</si>
  <si>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</si>
  <si>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</si>
  <si>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</si>
  <si>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</si>
  <si>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</si>
  <si>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</si>
  <si>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</si>
  <si>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</si>
  <si>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</si>
  <si>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</si>
  <si>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</si>
  <si>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</si>
  <si>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</si>
  <si>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</si>
  <si>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</si>
  <si>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</si>
  <si>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</si>
  <si>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</si>
  <si>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</si>
  <si>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</si>
  <si>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</si>
  <si>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</si>
  <si>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</si>
  <si>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</si>
  <si>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</si>
  <si>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</si>
  <si>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</si>
  <si>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</si>
  <si>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</si>
  <si>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</si>
  <si>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</si>
  <si>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</si>
  <si>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</si>
  <si>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</si>
  <si>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</si>
  <si>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</si>
  <si>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</si>
  <si>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</si>
  <si>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</si>
  <si>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</si>
  <si>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</si>
  <si>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</si>
  <si>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</si>
  <si>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</si>
  <si>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</si>
  <si>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</si>
  <si>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</si>
  <si>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</si>
  <si>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</si>
  <si>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</si>
  <si>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</si>
  <si>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</si>
  <si>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</si>
  <si>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</si>
  <si>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</si>
  <si>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</si>
  <si>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</si>
  <si>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</si>
  <si>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</si>
  <si>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</si>
  <si>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</si>
  <si>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</si>
  <si>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</si>
  <si>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</si>
  <si>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</si>
  <si>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</si>
  <si>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</si>
  <si>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</si>
  <si>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</si>
  <si>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</si>
  <si>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</si>
  <si>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</si>
  <si>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</si>
  <si>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</si>
  <si>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</si>
  <si>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</si>
  <si>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</si>
  <si>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</si>
  <si>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</si>
  <si>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</si>
  <si>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</si>
  <si>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</si>
  <si>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</si>
  <si>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</si>
  <si>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</si>
  <si>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</si>
  <si>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</si>
  <si>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</si>
  <si>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</si>
  <si>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</si>
  <si>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</si>
  <si>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</si>
  <si>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</si>
  <si>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</si>
  <si>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</si>
  <si>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</si>
  <si>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</si>
  <si>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</si>
  <si>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</si>
  <si>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</si>
  <si>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</si>
  <si>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</si>
  <si>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</si>
  <si>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</si>
  <si>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</si>
  <si>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</si>
  <si>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</si>
  <si>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</si>
  <si>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</si>
  <si>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</si>
  <si>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</si>
  <si>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</si>
  <si>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</si>
  <si>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</si>
  <si>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</si>
  <si>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</si>
  <si>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</si>
  <si>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</si>
  <si>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</si>
  <si>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</si>
  <si>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</si>
  <si>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</si>
  <si>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</si>
  <si>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</si>
  <si>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</si>
  <si>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</si>
  <si>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</si>
  <si>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</si>
  <si>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</si>
  <si>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</si>
  <si>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</si>
  <si>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</si>
  <si>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</si>
  <si>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</si>
  <si>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</si>
  <si>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</si>
  <si>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</si>
  <si>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</si>
  <si>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</si>
  <si>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</si>
  <si>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</si>
  <si>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</si>
  <si>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</si>
  <si>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</si>
  <si>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</si>
  <si>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</si>
  <si>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</si>
  <si>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</si>
  <si>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</si>
  <si>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</si>
  <si>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</si>
  <si>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</si>
  <si>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</si>
  <si>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</si>
  <si>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</si>
  <si>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</si>
  <si>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</si>
  <si>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</si>
  <si>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</si>
  <si>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</si>
  <si>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</si>
  <si>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</si>
  <si>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</si>
  <si>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</si>
  <si>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</si>
  <si>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</si>
  <si>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</si>
  <si>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</si>
  <si>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</si>
  <si>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</si>
  <si>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</si>
  <si>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</si>
  <si>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</si>
  <si>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</si>
  <si>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</si>
  <si>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</si>
  <si>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</si>
  <si>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</si>
  <si>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</si>
  <si>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</si>
  <si>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</si>
  <si>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</si>
  <si>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</si>
  <si>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</si>
  <si>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</si>
  <si>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</si>
  <si>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</si>
  <si>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</si>
  <si>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</si>
  <si>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</si>
  <si>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</si>
  <si>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</si>
  <si>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</si>
  <si>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</si>
  <si>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</si>
  <si>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</si>
  <si>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</si>
  <si>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</si>
  <si>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</si>
  <si>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</si>
  <si>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</si>
  <si>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</si>
  <si>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</si>
  <si>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</si>
  <si>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</si>
  <si>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</si>
  <si>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</si>
  <si>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</si>
  <si>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</si>
  <si>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</si>
  <si>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</si>
  <si>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</si>
  <si>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</si>
  <si>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</si>
  <si>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</si>
  <si>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</si>
  <si>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</si>
  <si>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</si>
  <si>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</si>
  <si>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</si>
  <si>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</si>
  <si>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</si>
  <si>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</si>
  <si>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</si>
  <si>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</si>
  <si>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</si>
  <si>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</si>
  <si>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</si>
  <si>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</si>
  <si>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</si>
  <si>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</si>
  <si>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</si>
  <si>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</si>
  <si>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</si>
  <si>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</si>
  <si>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</si>
  <si>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</si>
  <si>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</si>
  <si>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</si>
  <si>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</si>
  <si>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</si>
  <si>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</si>
  <si>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</si>
  <si>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</si>
  <si>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</si>
  <si>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</si>
  <si>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</si>
  <si>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</si>
  <si>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</si>
  <si>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</si>
  <si>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</si>
  <si>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</si>
  <si>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</si>
  <si>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</si>
  <si>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</si>
  <si>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</si>
  <si>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</si>
  <si>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</si>
  <si>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</si>
  <si>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</si>
  <si>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</si>
  <si>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</si>
  <si>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</si>
  <si>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</si>
  <si>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</si>
  <si>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</si>
  <si>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</si>
  <si>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</si>
  <si>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</si>
  <si>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</si>
  <si>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</si>
  <si>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</si>
  <si>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</si>
  <si>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</si>
  <si>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</si>
  <si>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</si>
  <si>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</si>
  <si>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</si>
  <si>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</si>
  <si>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</si>
  <si>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</si>
  <si>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</si>
  <si>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</si>
  <si>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</si>
  <si>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</si>
  <si>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</si>
  <si>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</si>
  <si>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</si>
  <si>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</si>
  <si>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</si>
  <si>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</si>
  <si>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</si>
  <si>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</si>
  <si>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</si>
  <si>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</si>
  <si>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</si>
  <si>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</si>
  <si>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</si>
  <si>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</si>
  <si>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</si>
  <si>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</si>
  <si>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</si>
  <si>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</si>
  <si>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</si>
  <si>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</si>
  <si>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</si>
  <si>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</si>
  <si>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</si>
  <si>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</si>
  <si>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</si>
  <si>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</si>
  <si>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</si>
  <si>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</si>
  <si>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</si>
  <si>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</si>
  <si>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</si>
  <si>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</si>
  <si>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</si>
  <si>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</si>
  <si>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</si>
  <si>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</si>
  <si>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</si>
  <si>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</si>
  <si>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</si>
  <si>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</si>
  <si>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</si>
  <si>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</si>
  <si>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</si>
  <si>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</si>
  <si>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</si>
  <si>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</si>
  <si>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</si>
  <si>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</si>
  <si>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</si>
  <si>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</si>
  <si>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</si>
  <si>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</si>
  <si>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</si>
  <si>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</si>
  <si>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</si>
  <si>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</si>
  <si>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</si>
  <si>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</si>
  <si>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</si>
  <si>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</si>
  <si>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</si>
  <si>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</si>
  <si>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</si>
  <si>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</si>
  <si>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</si>
  <si>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</si>
  <si>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</si>
  <si>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</si>
  <si>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</si>
  <si>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</si>
  <si>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</si>
  <si>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</si>
  <si>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</si>
  <si>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</si>
  <si>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</si>
  <si>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</si>
  <si>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</si>
  <si>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</si>
  <si>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</si>
  <si>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</si>
  <si>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</si>
  <si>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</si>
  <si>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</si>
  <si>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</si>
  <si>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</si>
  <si>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</si>
  <si>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</si>
  <si>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</si>
  <si>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</si>
  <si>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</si>
  <si>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</si>
  <si>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</si>
  <si>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</si>
  <si>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</si>
  <si>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</si>
  <si>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</si>
  <si>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</si>
  <si>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</si>
  <si>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</si>
  <si>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</si>
  <si>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</si>
  <si>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</si>
  <si>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</si>
  <si>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</si>
  <si>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</si>
  <si>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</si>
  <si>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</si>
  <si>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</si>
  <si>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</si>
  <si>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</si>
  <si>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</si>
  <si>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</si>
  <si>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</si>
  <si>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</si>
  <si>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</si>
  <si>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</si>
  <si>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</si>
  <si>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</si>
  <si>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</si>
  <si>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</si>
  <si>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</si>
  <si>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</si>
  <si>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</si>
  <si>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</si>
  <si>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</si>
  <si>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</si>
  <si>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</si>
  <si>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</si>
  <si>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</si>
  <si>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</si>
  <si>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</si>
  <si>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</si>
  <si>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</si>
  <si>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</si>
  <si>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</si>
  <si>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</si>
  <si>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</si>
  <si>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</si>
  <si>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</si>
  <si>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</si>
  <si>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</si>
  <si>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</si>
  <si>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</si>
  <si>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</si>
  <si>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</si>
  <si>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</si>
  <si>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</si>
  <si>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</si>
  <si>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</si>
  <si>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</si>
  <si>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</si>
  <si>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</si>
  <si>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</si>
  <si>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</si>
  <si>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</si>
  <si>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</si>
  <si>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</si>
  <si>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</si>
  <si>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</si>
  <si>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</si>
  <si>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</si>
  <si>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</si>
  <si>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</si>
  <si>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</si>
  <si>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</si>
  <si>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</si>
  <si>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</si>
  <si>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</si>
  <si>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</si>
  <si>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</si>
  <si>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</si>
  <si>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</si>
  <si>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</si>
  <si>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</si>
  <si>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</si>
  <si>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</si>
  <si>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</si>
  <si>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</si>
  <si>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</si>
  <si>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</si>
  <si>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</si>
  <si>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</si>
  <si>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</si>
  <si>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</si>
  <si>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</si>
  <si>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</si>
  <si>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</si>
  <si>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</si>
  <si>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</si>
  <si>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</si>
  <si>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</si>
  <si>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</si>
  <si>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</si>
  <si>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</si>
  <si>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</si>
  <si>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</si>
  <si>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</si>
  <si>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</si>
  <si>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</si>
  <si>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</si>
  <si>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</si>
  <si>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</si>
  <si>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</si>
  <si>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</si>
  <si>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</si>
  <si>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</si>
  <si>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</si>
  <si>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</si>
  <si>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</si>
  <si>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</si>
  <si>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</si>
  <si>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</si>
  <si>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</si>
  <si>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</si>
  <si>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</si>
  <si>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</si>
  <si>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</si>
  <si>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</si>
  <si>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</si>
  <si>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</si>
  <si>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</si>
  <si>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</si>
  <si>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</si>
  <si>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</si>
  <si>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</si>
  <si>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</si>
  <si>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</si>
  <si>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</si>
  <si>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</si>
  <si>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</si>
  <si>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</si>
  <si>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</si>
  <si>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</si>
  <si>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</si>
  <si>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</si>
  <si>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</si>
  <si>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</si>
  <si>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</si>
  <si>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</si>
  <si>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</si>
  <si>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</si>
  <si>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</si>
  <si>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</si>
  <si>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</si>
  <si>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</si>
  <si>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</si>
  <si>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</si>
  <si>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</si>
  <si>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</si>
  <si>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</si>
  <si>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</si>
  <si>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</si>
  <si>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</si>
  <si>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</si>
  <si>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</si>
  <si>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</si>
  <si>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</si>
  <si>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</si>
  <si>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</si>
  <si>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</si>
  <si>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</si>
  <si>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</si>
  <si>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</si>
  <si>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</si>
  <si>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</si>
  <si>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</si>
  <si>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</si>
  <si>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</si>
  <si>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</si>
  <si>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</si>
  <si>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</si>
  <si>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</si>
  <si>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</si>
  <si>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</si>
  <si>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</si>
  <si>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</si>
  <si>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</si>
  <si>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</si>
  <si>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</si>
  <si>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</si>
  <si>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</si>
  <si>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</si>
  <si>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</si>
  <si>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</si>
  <si>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</si>
  <si>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</si>
  <si>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</si>
  <si>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</si>
  <si>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</si>
  <si>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</si>
  <si>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</si>
  <si>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</si>
  <si>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</si>
  <si>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</si>
  <si>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</si>
  <si>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</si>
  <si>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</si>
  <si>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</si>
  <si>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</si>
  <si>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</si>
  <si>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</si>
  <si>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</si>
  <si>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</si>
  <si>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</si>
  <si>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</si>
  <si>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</si>
  <si>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</si>
  <si>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</si>
  <si>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</si>
  <si>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</si>
  <si>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</si>
  <si>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</si>
  <si>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</si>
  <si>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</si>
  <si>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</si>
  <si>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</si>
  <si>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</si>
  <si>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</si>
  <si>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</si>
  <si>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</si>
  <si>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</si>
  <si>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</si>
  <si>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</si>
  <si>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</si>
  <si>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</si>
  <si>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</si>
  <si>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</si>
  <si>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</si>
  <si>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</si>
  <si>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</si>
  <si>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</si>
  <si>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</si>
  <si>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</si>
  <si>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</si>
  <si>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</si>
  <si>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</si>
  <si>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</si>
  <si>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</si>
  <si>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</si>
  <si>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</si>
  <si>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</si>
  <si>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</si>
  <si>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</si>
  <si>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</si>
  <si>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</si>
  <si>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</si>
  <si>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</si>
  <si>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</si>
  <si>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</si>
  <si>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</si>
  <si>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</si>
  <si>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</si>
  <si>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</si>
  <si>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</si>
  <si>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</si>
  <si>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</si>
  <si>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</si>
  <si>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</si>
  <si>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</si>
  <si>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</si>
  <si>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</si>
  <si>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</si>
  <si>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</si>
  <si>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</si>
  <si>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</si>
  <si>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</si>
  <si>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</si>
  <si>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</si>
  <si>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</si>
  <si>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</si>
  <si>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</si>
  <si>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</si>
  <si>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</si>
  <si>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</si>
  <si>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</si>
  <si>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</si>
  <si>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</si>
  <si>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</si>
  <si>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</si>
  <si>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</si>
  <si>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</si>
  <si>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</si>
  <si>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</si>
  <si>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</si>
  <si>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</si>
  <si>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</si>
  <si>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</si>
  <si>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</si>
  <si>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</si>
  <si>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</si>
  <si>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</si>
  <si>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</si>
  <si>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</si>
  <si>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</si>
  <si>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</si>
  <si>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</si>
  <si>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</si>
  <si>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</si>
  <si>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</si>
  <si>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</si>
  <si>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</si>
  <si>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</si>
  <si>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</si>
  <si>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</si>
  <si>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</si>
  <si>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</si>
  <si>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</si>
  <si>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</si>
  <si>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</si>
  <si>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</si>
  <si>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</si>
  <si>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</si>
  <si>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</si>
  <si>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</si>
  <si>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</si>
  <si>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</si>
  <si>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</si>
  <si>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</si>
  <si>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</si>
  <si>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</si>
  <si>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</si>
  <si>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</si>
  <si>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</si>
  <si>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</si>
  <si>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</si>
  <si>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</si>
  <si>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</si>
  <si>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</si>
  <si>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</si>
  <si>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</si>
  <si>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</si>
  <si>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</si>
  <si>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</si>
  <si>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</si>
  <si>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</si>
  <si>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</si>
  <si>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</si>
  <si>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</si>
  <si>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</si>
  <si>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</si>
  <si>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</si>
  <si>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</si>
  <si>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</si>
  <si>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</si>
  <si>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</si>
  <si>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</si>
  <si>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</si>
  <si>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</si>
  <si>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</si>
  <si>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</si>
  <si>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</si>
  <si>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</si>
  <si>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</si>
  <si>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</si>
  <si>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</si>
  <si>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</si>
  <si>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</si>
  <si>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</si>
  <si>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</si>
  <si>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</si>
  <si>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</si>
  <si>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</si>
  <si>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</si>
  <si>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</si>
  <si>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</si>
  <si>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</si>
  <si>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</si>
  <si>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</si>
  <si>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</si>
  <si>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</si>
  <si>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</si>
  <si>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</si>
  <si>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</si>
  <si>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</si>
  <si>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</si>
  <si>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</si>
  <si>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</si>
  <si>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</si>
  <si>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</si>
  <si>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</si>
  <si>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</si>
  <si>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</si>
  <si>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</si>
  <si>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</si>
  <si>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</si>
  <si>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</si>
  <si>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</si>
  <si>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</si>
  <si>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</si>
  <si>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</si>
  <si>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</si>
  <si>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</si>
  <si>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</si>
  <si>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</si>
  <si>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</si>
  <si>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</si>
  <si>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</si>
  <si>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</si>
  <si>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</si>
  <si>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</si>
  <si>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</si>
  <si>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</si>
  <si>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</si>
  <si>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</si>
  <si>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</si>
  <si>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</si>
  <si>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</si>
  <si>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</si>
  <si>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</si>
  <si>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</si>
  <si>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</si>
  <si>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</si>
  <si>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</si>
  <si>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</si>
  <si>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</si>
  <si>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</si>
  <si>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</si>
  <si>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</si>
  <si>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</si>
  <si>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</si>
  <si>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</si>
  <si>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</si>
  <si>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</si>
  <si>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</si>
  <si>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</si>
  <si>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</si>
  <si>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</si>
  <si>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</si>
  <si>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</si>
  <si>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</si>
  <si>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</si>
  <si>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</si>
  <si>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</si>
  <si>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</si>
  <si>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</si>
  <si>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</si>
  <si>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</si>
  <si>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</si>
  <si>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</si>
  <si>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</si>
  <si>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</si>
  <si>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</si>
  <si>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</si>
  <si>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</si>
  <si>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</si>
  <si>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</si>
  <si>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</si>
  <si>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</si>
  <si>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</si>
  <si>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</si>
  <si>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</si>
  <si>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</si>
  <si>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</si>
  <si>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</si>
  <si>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</si>
  <si>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</si>
  <si>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</si>
  <si>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</si>
  <si>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</si>
  <si>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</si>
  <si>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</si>
  <si>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</si>
  <si>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</si>
  <si>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</si>
  <si>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</si>
  <si>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</si>
  <si>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</si>
  <si>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</si>
  <si>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</si>
  <si>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</si>
  <si>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</si>
  <si>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</si>
  <si>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</si>
  <si>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</si>
  <si>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</si>
  <si>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</si>
  <si>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</si>
  <si>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</si>
  <si>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</si>
  <si>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</si>
  <si>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</si>
  <si>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</si>
  <si>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</si>
  <si>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</si>
  <si>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</si>
  <si>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</si>
  <si>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</si>
  <si>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</si>
  <si>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</si>
  <si>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</si>
  <si>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</si>
  <si>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</si>
  <si>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</si>
  <si>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</si>
  <si>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</si>
  <si>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</si>
  <si>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</si>
  <si>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</si>
  <si>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</si>
  <si>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</si>
  <si>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</si>
  <si>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</si>
  <si>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</si>
  <si>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</si>
  <si>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</si>
  <si>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</si>
  <si>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</si>
  <si>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</si>
  <si>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</si>
  <si>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</si>
  <si>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</si>
  <si>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</si>
  <si>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</si>
  <si>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</si>
  <si>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</si>
  <si>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</si>
  <si>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</si>
  <si>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</si>
  <si>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</si>
  <si>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</si>
  <si>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</si>
  <si>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</si>
  <si>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</si>
  <si>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</si>
  <si>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</si>
  <si>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</si>
  <si>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</si>
  <si>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</si>
  <si>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</si>
  <si>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</si>
  <si>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</si>
  <si>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</si>
  <si>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</si>
  <si>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</si>
  <si>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</si>
  <si>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</si>
  <si>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</si>
  <si>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</si>
  <si>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</si>
  <si>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</si>
  <si>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</si>
  <si>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</si>
  <si>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</si>
  <si>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</si>
  <si>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</si>
  <si>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</si>
  <si>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</si>
  <si>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</si>
  <si>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</si>
  <si>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</si>
  <si>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</si>
  <si>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</si>
  <si>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</si>
  <si>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</si>
  <si>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</si>
  <si>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</si>
  <si>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</si>
  <si>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</si>
  <si>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</si>
  <si>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</si>
  <si>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</si>
  <si>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</si>
  <si>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</si>
  <si>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</si>
  <si>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</si>
  <si>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</si>
  <si>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</si>
  <si>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</si>
  <si>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</si>
  <si>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</si>
  <si>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</si>
  <si>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</si>
  <si>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</si>
  <si>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</si>
  <si>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</si>
  <si>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</si>
  <si>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</si>
  <si>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</si>
  <si>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</si>
  <si>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</si>
  <si>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</si>
  <si>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</si>
  <si>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</si>
  <si>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</si>
  <si>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</si>
  <si>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</si>
  <si>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</si>
  <si>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</si>
  <si>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</si>
  <si>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</si>
  <si>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</si>
  <si>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</si>
  <si>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</si>
  <si>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</si>
  <si>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</si>
  <si>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</si>
  <si>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</si>
  <si>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</si>
  <si>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</si>
  <si>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</si>
  <si>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</si>
  <si>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</si>
  <si>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</si>
  <si>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</si>
  <si>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</si>
  <si>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</si>
  <si>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</si>
  <si>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</si>
  <si>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</si>
  <si>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</si>
  <si>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</si>
  <si>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</si>
  <si>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</si>
  <si>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</si>
  <si>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</si>
  <si>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</si>
  <si>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</si>
  <si>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</si>
  <si>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</si>
  <si>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</si>
  <si>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</si>
  <si>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</si>
  <si>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</si>
  <si>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</si>
  <si>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</si>
  <si>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</si>
  <si>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</si>
  <si>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</si>
  <si>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</si>
  <si>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</si>
  <si>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</si>
  <si>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</si>
  <si>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</si>
  <si>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</si>
  <si>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</si>
  <si>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</si>
  <si>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</si>
  <si>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</si>
  <si>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</si>
  <si>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</si>
  <si>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</si>
  <si>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</si>
  <si>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</si>
  <si>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</si>
  <si>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</si>
  <si>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</si>
  <si>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</si>
  <si>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</si>
  <si>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</si>
  <si>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</si>
  <si>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</si>
  <si>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</si>
  <si>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</si>
  <si>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</si>
  <si>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</si>
  <si>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</si>
  <si>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</si>
  <si>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</si>
  <si>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</si>
  <si>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</si>
  <si>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</si>
  <si>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</si>
  <si>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</si>
  <si>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</si>
  <si>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</si>
  <si>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</si>
  <si>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</si>
  <si>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</si>
  <si>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</si>
  <si>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</si>
  <si>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</si>
  <si>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</si>
  <si>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</si>
  <si>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</si>
  <si>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</si>
  <si>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</si>
  <si>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</si>
  <si>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</si>
  <si>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</si>
  <si>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</si>
  <si>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</si>
  <si>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</si>
  <si>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</si>
  <si>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</si>
  <si>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</si>
  <si>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</si>
  <si>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</si>
  <si>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</si>
  <si>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</si>
  <si>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</si>
  <si>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</si>
  <si>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</si>
  <si>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</si>
  <si>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</si>
  <si>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</si>
  <si>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</si>
  <si>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</si>
  <si>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</si>
  <si>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</si>
  <si>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</si>
  <si>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</si>
  <si>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</si>
  <si>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</si>
  <si>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</si>
  <si>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</si>
  <si>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</si>
  <si>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</si>
  <si>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</si>
  <si>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</si>
  <si>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</si>
  <si>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</si>
  <si>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</si>
  <si>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</si>
  <si>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</si>
  <si>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</si>
  <si>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</si>
  <si>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</si>
  <si>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</si>
  <si>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</si>
  <si>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</si>
  <si>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</si>
  <si>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</si>
  <si>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</si>
  <si>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</si>
  <si>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</si>
  <si>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</si>
  <si>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</si>
  <si>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</si>
  <si>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</si>
  <si>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</si>
  <si>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</si>
  <si>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</si>
  <si>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</si>
  <si>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</si>
  <si>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</si>
  <si>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</si>
  <si>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</si>
  <si>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</si>
  <si>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</si>
  <si>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</si>
  <si>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</si>
  <si>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</si>
  <si>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</si>
  <si>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</si>
  <si>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</si>
  <si>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</si>
  <si>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</si>
  <si>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</si>
  <si>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</si>
  <si>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</si>
  <si>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</si>
  <si>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</si>
  <si>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</si>
  <si>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</si>
  <si>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</si>
  <si>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</si>
  <si>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</si>
  <si>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</si>
  <si>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</si>
  <si>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</si>
  <si>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</si>
  <si>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</si>
  <si>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</si>
  <si>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</si>
  <si>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</si>
  <si>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</si>
  <si>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</si>
  <si>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</si>
  <si>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</si>
  <si>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</si>
  <si>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</si>
  <si>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</si>
  <si>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</si>
  <si>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</si>
  <si>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</si>
  <si>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</si>
  <si>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</si>
  <si>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</si>
  <si>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</si>
  <si>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</si>
  <si>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</si>
  <si>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</si>
  <si>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</si>
  <si>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</si>
  <si>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</si>
  <si>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</si>
  <si>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</si>
  <si>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</si>
  <si>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</si>
  <si>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</si>
  <si>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</si>
  <si>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</si>
  <si>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</si>
  <si>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</si>
  <si>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</si>
  <si>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</si>
  <si>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</si>
  <si>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</si>
  <si>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</si>
  <si>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</si>
  <si>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</si>
  <si>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</si>
  <si>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</si>
  <si>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</si>
  <si>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</si>
  <si>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</si>
  <si>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</si>
  <si>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</si>
  <si>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</si>
  <si>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</si>
  <si>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</si>
  <si>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</si>
  <si>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</si>
  <si>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</si>
  <si>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</si>
  <si>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</si>
  <si>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</si>
  <si>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</si>
  <si>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</si>
  <si>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</si>
  <si>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</si>
  <si>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</si>
  <si>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</si>
  <si>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</si>
  <si>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</si>
  <si>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</si>
  <si>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</si>
  <si>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</si>
  <si>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</si>
  <si>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</si>
  <si>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</si>
  <si>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</si>
  <si>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</si>
  <si>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</si>
  <si>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</si>
  <si>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</si>
  <si>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</si>
  <si>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</si>
  <si>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</si>
  <si>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</si>
  <si>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</si>
  <si>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</si>
  <si>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</si>
  <si>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</si>
  <si>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</si>
  <si>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</si>
  <si>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</si>
  <si>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</si>
  <si>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</si>
  <si>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</si>
  <si>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</si>
  <si>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</si>
  <si>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</si>
  <si>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</si>
  <si>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</si>
  <si>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</si>
  <si>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</si>
  <si>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</si>
  <si>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</si>
  <si>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</si>
  <si>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</si>
  <si>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</si>
  <si>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</si>
  <si>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</si>
  <si>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</si>
  <si>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</si>
  <si>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</si>
  <si>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</si>
  <si>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</si>
  <si>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</si>
  <si>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</si>
  <si>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</si>
  <si>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</si>
  <si>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</si>
  <si>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</si>
  <si>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</si>
  <si>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</si>
  <si>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</si>
  <si>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</si>
  <si>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</si>
  <si>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</si>
  <si>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</si>
  <si>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</si>
  <si>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</si>
  <si>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</si>
  <si>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</si>
  <si>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</si>
  <si>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</si>
  <si>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</si>
  <si>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</si>
  <si>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</si>
  <si>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</si>
  <si>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</si>
  <si>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</si>
  <si>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</si>
  <si>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</si>
  <si>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</si>
  <si>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</si>
  <si>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</si>
  <si>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</si>
  <si>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</si>
  <si>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</si>
  <si>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</si>
  <si>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</si>
  <si>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</si>
  <si>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</si>
  <si>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</si>
  <si>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</si>
  <si>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</si>
  <si>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</si>
  <si>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</si>
  <si>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</si>
  <si>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</si>
  <si>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</si>
  <si>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</si>
  <si>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</si>
  <si>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</si>
  <si>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</si>
  <si>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</si>
  <si>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</si>
  <si>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</si>
  <si>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</si>
  <si>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</si>
  <si>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</si>
  <si>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</si>
  <si>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</si>
  <si>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</si>
  <si>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</si>
  <si>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</si>
  <si>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</si>
  <si>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</si>
  <si>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</si>
  <si>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</si>
  <si>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</si>
  <si>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</si>
  <si>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</si>
  <si>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</si>
  <si>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</si>
  <si>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</si>
  <si>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</si>
  <si>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</si>
  <si>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</si>
  <si>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</si>
  <si>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</si>
  <si>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</si>
  <si>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</si>
  <si>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</si>
  <si>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</si>
  <si>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</si>
  <si>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</si>
  <si>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</si>
  <si>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</si>
  <si>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</si>
  <si>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</si>
  <si>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</si>
  <si>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</si>
  <si>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</si>
  <si>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</si>
  <si>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</si>
  <si>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</si>
  <si>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</si>
  <si>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</si>
  <si>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</si>
  <si>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</si>
  <si>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</si>
  <si>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</si>
  <si>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</si>
  <si>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</si>
  <si>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</si>
  <si>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</si>
  <si>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</si>
  <si>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</si>
  <si>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</si>
  <si>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</si>
  <si>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</si>
  <si>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</si>
  <si>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</si>
  <si>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</si>
  <si>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</si>
  <si>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</si>
  <si>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</si>
  <si>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</si>
  <si>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</si>
  <si>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</si>
  <si>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</si>
  <si>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</si>
  <si>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</si>
  <si>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</si>
  <si>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</si>
  <si>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</si>
  <si>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</si>
  <si>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</si>
  <si>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</si>
  <si>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</si>
  <si>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</si>
  <si>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</si>
  <si>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</si>
  <si>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</si>
  <si>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</si>
  <si>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</si>
  <si>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</si>
  <si>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</si>
  <si>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</si>
  <si>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</si>
  <si>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</si>
  <si>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</si>
  <si>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</si>
  <si>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</si>
  <si>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</si>
  <si>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</si>
  <si>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</si>
  <si>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</si>
  <si>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</si>
  <si>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</si>
  <si>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</si>
  <si>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</si>
  <si>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</si>
  <si>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</si>
  <si>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</si>
  <si>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</si>
  <si>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</si>
  <si>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</si>
  <si>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</si>
  <si>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</si>
  <si>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</si>
  <si>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</si>
  <si>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</si>
  <si>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</si>
  <si>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</si>
  <si>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</si>
  <si>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</si>
  <si>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</si>
  <si>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</si>
  <si>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</si>
  <si>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</si>
  <si>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</si>
  <si>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</si>
  <si>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</si>
  <si>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</si>
  <si>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</si>
  <si>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</si>
  <si>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</si>
  <si>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</si>
  <si>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</si>
  <si>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</si>
  <si>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</si>
  <si>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</si>
  <si>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</si>
  <si>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</si>
  <si>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</si>
  <si>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</si>
  <si>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</si>
  <si>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</si>
  <si>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</si>
  <si>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</si>
  <si>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</si>
  <si>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</si>
  <si>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</si>
  <si>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</si>
  <si>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</si>
  <si>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</si>
  <si>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</si>
  <si>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</si>
  <si>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</si>
  <si>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</si>
  <si>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</si>
  <si>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</si>
  <si>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</si>
  <si>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</si>
  <si>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</si>
  <si>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</si>
  <si>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</si>
  <si>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</si>
  <si>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</si>
  <si>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</si>
  <si>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</si>
  <si>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</si>
  <si>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</si>
  <si>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</si>
  <si>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</si>
  <si>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</si>
  <si>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</si>
  <si>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</si>
  <si>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</si>
  <si>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</si>
  <si>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</si>
  <si>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</si>
  <si>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</si>
  <si>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</si>
  <si>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</si>
  <si>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</si>
  <si>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</si>
  <si>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</si>
  <si>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</si>
  <si>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</si>
  <si>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</si>
  <si>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</si>
  <si>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</si>
  <si>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</si>
  <si>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</si>
  <si>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</si>
  <si>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</si>
  <si>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</si>
  <si>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</si>
  <si>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</si>
  <si>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</si>
  <si>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</si>
  <si>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</si>
  <si>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</si>
  <si>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</si>
  <si>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</si>
  <si>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</si>
  <si>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</si>
  <si>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</si>
  <si>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</si>
  <si>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</si>
  <si>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</si>
  <si>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</si>
  <si>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</si>
  <si>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</si>
  <si>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</si>
  <si>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</si>
  <si>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</si>
  <si>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</si>
  <si>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</si>
  <si>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</si>
  <si>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</si>
  <si>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</si>
  <si>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</si>
  <si>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</si>
  <si>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</si>
  <si>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</si>
  <si>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</si>
  <si>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</si>
  <si>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</si>
  <si>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</si>
  <si>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</si>
  <si>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</si>
  <si>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</si>
  <si>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</si>
  <si>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</si>
  <si>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</si>
  <si>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</si>
  <si>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</si>
  <si>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</si>
  <si>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</si>
  <si>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</si>
  <si>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</si>
  <si>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</si>
  <si>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</si>
  <si>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</si>
  <si>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</si>
  <si>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</si>
  <si>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</si>
  <si>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</si>
  <si>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</si>
  <si>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</si>
  <si>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</si>
  <si>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</si>
  <si>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</si>
  <si>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</si>
  <si>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</si>
  <si>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</si>
  <si>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</si>
  <si>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</si>
  <si>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</si>
  <si>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</si>
  <si>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</si>
  <si>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</si>
  <si>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</si>
  <si>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</si>
  <si>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</si>
  <si>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</si>
  <si>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</si>
  <si>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</si>
  <si>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</si>
  <si>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</si>
  <si>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</si>
  <si>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</si>
  <si>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</si>
  <si>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</si>
  <si>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</si>
  <si>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</si>
  <si>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</si>
  <si>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</si>
  <si>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</si>
  <si>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</si>
  <si>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</si>
  <si>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</si>
  <si>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</si>
  <si>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</si>
  <si>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</si>
  <si>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</si>
  <si>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</si>
  <si>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</si>
  <si>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</si>
  <si>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</si>
  <si>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</si>
  <si>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</si>
  <si>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</si>
  <si>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</si>
  <si>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</si>
  <si>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</si>
  <si>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</si>
  <si>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</si>
  <si>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</si>
  <si>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</si>
  <si>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</si>
  <si>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</si>
  <si>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</si>
  <si>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</si>
  <si>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</si>
  <si>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</si>
  <si>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</si>
  <si>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</si>
  <si>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</si>
  <si>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</si>
  <si>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</si>
  <si>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</si>
  <si>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</si>
  <si>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</si>
  <si>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</si>
  <si>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</si>
  <si>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</si>
  <si>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</si>
  <si>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</si>
  <si>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</si>
  <si>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</si>
  <si>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</si>
  <si>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</si>
  <si>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</si>
  <si>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</si>
  <si>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</si>
  <si>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</si>
  <si>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</si>
  <si>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</si>
  <si>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</si>
  <si>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</si>
  <si>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</si>
  <si>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</si>
  <si>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</si>
  <si>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</si>
  <si>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</si>
  <si>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</si>
  <si>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</si>
  <si>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</si>
  <si>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</si>
  <si>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</si>
  <si>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</si>
  <si>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</si>
  <si>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</si>
  <si>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</si>
  <si>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</si>
  <si>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</si>
  <si>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</si>
  <si>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</si>
  <si>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</si>
  <si>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</si>
  <si>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</si>
  <si>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</si>
  <si>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</si>
  <si>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</si>
  <si>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</si>
  <si>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</si>
  <si>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</si>
  <si>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</si>
  <si>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</si>
  <si>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</si>
  <si>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</si>
  <si>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</si>
  <si>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</si>
  <si>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</si>
  <si>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</si>
  <si>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</si>
  <si>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</si>
  <si>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</si>
  <si>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</si>
  <si>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</si>
  <si>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</si>
  <si>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</si>
  <si>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</si>
  <si>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</si>
  <si>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</si>
  <si>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</si>
  <si>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</si>
  <si>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</si>
  <si>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</si>
  <si>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</si>
  <si>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</si>
  <si>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</si>
  <si>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</si>
  <si>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</si>
  <si>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</si>
  <si>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</si>
  <si>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</si>
  <si>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</si>
  <si>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</si>
  <si>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</si>
  <si>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</si>
  <si>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</si>
  <si>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</si>
  <si>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</si>
  <si>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</si>
  <si>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</si>
  <si>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</si>
  <si>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</si>
  <si>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</si>
  <si>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</si>
  <si>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</si>
  <si>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</si>
  <si>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</si>
  <si>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</si>
  <si>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</si>
  <si>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</si>
  <si>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</si>
  <si>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</si>
  <si>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</si>
  <si>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</si>
  <si>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</si>
  <si>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</si>
  <si>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</si>
  <si>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</si>
  <si>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</si>
  <si>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</si>
  <si>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</si>
  <si>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</si>
  <si>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</si>
  <si>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</si>
  <si>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</si>
  <si>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</si>
  <si>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</si>
  <si>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</si>
  <si>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</si>
  <si>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</si>
  <si>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</si>
  <si>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</si>
  <si>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</si>
  <si>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</si>
  <si>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</si>
  <si>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</si>
  <si>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</si>
  <si>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</si>
  <si>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</si>
  <si>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</si>
  <si>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</si>
  <si>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</si>
  <si>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</si>
  <si>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</si>
  <si>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</si>
  <si>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</si>
  <si>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</si>
  <si>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</si>
  <si>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</si>
  <si>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</si>
  <si>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</si>
  <si>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</si>
  <si>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</si>
  <si>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</si>
  <si>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</si>
  <si>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</si>
  <si>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</si>
  <si>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</si>
  <si>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</si>
  <si>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</si>
  <si>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</si>
  <si>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</si>
  <si>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</si>
  <si>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</si>
  <si>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</si>
  <si>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</si>
  <si>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</si>
  <si>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</si>
  <si>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</si>
  <si>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</si>
  <si>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</si>
  <si>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</si>
  <si>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</si>
  <si>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</si>
  <si>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</si>
  <si>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</si>
  <si>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</si>
  <si>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</si>
  <si>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</si>
  <si>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</si>
  <si>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</si>
  <si>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</si>
  <si>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</si>
  <si>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</si>
  <si>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</si>
  <si>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</si>
  <si>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</si>
  <si>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</si>
  <si>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</si>
  <si>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</si>
  <si>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</si>
  <si>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</si>
  <si>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</si>
  <si>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</si>
  <si>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</si>
  <si>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</si>
  <si>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</si>
  <si>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</si>
  <si>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</si>
  <si>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</si>
  <si>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</si>
  <si>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</si>
  <si>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</si>
  <si>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</si>
  <si>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</si>
  <si>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</si>
  <si>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</si>
  <si>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</si>
  <si>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</si>
  <si>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</si>
  <si>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</si>
  <si>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</si>
  <si>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</si>
  <si>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</si>
  <si>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</si>
  <si>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</si>
  <si>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</si>
  <si>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</si>
  <si>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</si>
  <si>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</si>
  <si>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</si>
  <si>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</si>
  <si>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</si>
  <si>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</si>
  <si>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</si>
  <si>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</si>
  <si>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</si>
  <si>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</si>
  <si>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</si>
  <si>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</si>
  <si>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</si>
  <si>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</si>
  <si>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</si>
  <si>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</si>
  <si>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</si>
  <si>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</si>
  <si>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</si>
  <si>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</si>
  <si>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</si>
  <si>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</si>
  <si>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</si>
  <si>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</si>
  <si>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</si>
  <si>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</si>
  <si>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</si>
  <si>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</si>
  <si>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</si>
  <si>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</si>
  <si>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</si>
  <si>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</si>
  <si>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</si>
  <si>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</si>
  <si>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</si>
  <si>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</si>
  <si>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</si>
  <si>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</si>
  <si>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</si>
  <si>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</si>
  <si>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</si>
  <si>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</si>
  <si>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</si>
  <si>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</si>
  <si>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</si>
  <si>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</si>
  <si>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</si>
  <si>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</si>
  <si>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</si>
  <si>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</si>
  <si>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</si>
  <si>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</si>
  <si>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</si>
  <si>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</si>
  <si>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</si>
  <si>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</si>
  <si>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</si>
  <si>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</si>
  <si>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</si>
  <si>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</si>
  <si>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</si>
  <si>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</si>
  <si>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</si>
  <si>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</si>
  <si>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</si>
  <si>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</si>
  <si>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</si>
  <si>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</si>
  <si>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</si>
  <si>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</si>
  <si>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</si>
  <si>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</si>
  <si>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</si>
  <si>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</si>
  <si>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</si>
  <si>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</si>
  <si>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</si>
  <si>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</si>
  <si>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</si>
  <si>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</si>
  <si>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</si>
  <si>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</si>
  <si>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</si>
  <si>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</si>
  <si>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</si>
  <si>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</si>
  <si>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</si>
  <si>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</si>
  <si>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</si>
  <si>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</si>
  <si>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</si>
  <si>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</si>
  <si>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</si>
  <si>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</si>
  <si>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</si>
  <si>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</si>
  <si>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</si>
  <si>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</si>
  <si>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</si>
  <si>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</si>
  <si>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</si>
  <si>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</si>
  <si>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</si>
  <si>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</si>
  <si>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</si>
  <si>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</si>
  <si>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</si>
  <si>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</si>
  <si>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</si>
  <si>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</si>
  <si>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</si>
  <si>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</si>
  <si>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</si>
  <si>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</si>
  <si>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</si>
  <si>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</si>
  <si>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</si>
  <si>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</si>
  <si>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</si>
  <si>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</si>
  <si>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</si>
  <si>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</si>
  <si>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</si>
  <si>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</si>
  <si>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</si>
  <si>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</si>
  <si>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</si>
  <si>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</si>
  <si>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</si>
  <si>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</si>
  <si>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</si>
  <si>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</si>
  <si>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</si>
  <si>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</si>
  <si>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</si>
  <si>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</si>
  <si>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</si>
  <si>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</si>
  <si>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</si>
  <si>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</si>
  <si>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</si>
  <si>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</si>
  <si>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</si>
  <si>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</si>
  <si>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</si>
  <si>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</si>
  <si>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</si>
  <si>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</si>
  <si>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</si>
  <si>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</si>
  <si>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</si>
  <si>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</si>
  <si>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</si>
  <si>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</si>
  <si>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</si>
  <si>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</si>
  <si>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</si>
  <si>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</si>
  <si>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</si>
  <si>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</si>
  <si>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</si>
  <si>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</si>
  <si>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</si>
  <si>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</si>
  <si>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</si>
  <si>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</si>
  <si>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</si>
  <si>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</si>
  <si>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</si>
  <si>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</si>
  <si>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</si>
  <si>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</si>
  <si>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</si>
  <si>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</si>
  <si>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</si>
  <si>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</si>
  <si>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</si>
  <si>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</si>
  <si>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</si>
  <si>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</si>
  <si>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</si>
  <si>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</si>
  <si>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</si>
  <si>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</si>
  <si>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</si>
  <si>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</si>
  <si>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</si>
  <si>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</si>
  <si>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</si>
  <si>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</si>
  <si>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</si>
  <si>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</si>
  <si>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</si>
  <si>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</si>
  <si>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</si>
  <si>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</si>
  <si>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</si>
  <si>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</si>
  <si>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</si>
  <si>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</si>
  <si>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</si>
  <si>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</si>
  <si>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</si>
  <si>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</si>
  <si>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</si>
  <si>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</si>
  <si>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</si>
  <si>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</si>
  <si>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</si>
  <si>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</si>
  <si>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</si>
  <si>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</si>
  <si>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</si>
  <si>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</si>
  <si>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</si>
  <si>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</si>
  <si>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</si>
  <si>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</si>
  <si>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</si>
  <si>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</si>
  <si>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</si>
  <si>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</si>
  <si>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</si>
  <si>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</si>
  <si>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</si>
  <si>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</si>
  <si>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</si>
  <si>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</si>
  <si>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</si>
  <si>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</si>
  <si>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</si>
  <si>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</si>
  <si>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</si>
  <si>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</si>
  <si>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</si>
  <si>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</si>
  <si>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</si>
  <si>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</si>
  <si>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</si>
  <si>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</si>
  <si>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</si>
  <si>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</si>
  <si>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</si>
  <si>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</si>
  <si>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</si>
  <si>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</si>
  <si>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</si>
  <si>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</si>
  <si>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</si>
  <si>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</si>
  <si>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</si>
  <si>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</si>
  <si>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</si>
  <si>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</si>
  <si>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</si>
  <si>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</si>
  <si>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</si>
  <si>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</si>
  <si>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</si>
  <si>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</si>
  <si>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</si>
  <si>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</si>
  <si>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</si>
  <si>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</si>
  <si>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</si>
  <si>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</si>
  <si>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</si>
  <si>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</si>
  <si>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</si>
  <si>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</si>
  <si>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</si>
  <si>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</si>
  <si>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</si>
  <si>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</si>
  <si>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</si>
  <si>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</si>
  <si>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</si>
  <si>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</si>
  <si>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</si>
  <si>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</si>
  <si>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</si>
  <si>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</si>
  <si>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</si>
  <si>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</si>
  <si>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</si>
  <si>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</si>
  <si>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</si>
  <si>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</si>
  <si>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</si>
  <si>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</si>
  <si>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</si>
  <si>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</si>
  <si>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</si>
  <si>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</si>
  <si>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</si>
  <si>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</si>
  <si>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</si>
  <si>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</si>
  <si>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</si>
  <si>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</si>
  <si>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</si>
  <si>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</si>
  <si>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</si>
  <si>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</si>
  <si>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</si>
  <si>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</si>
  <si>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</si>
  <si>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</si>
  <si>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</si>
  <si>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</si>
  <si>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</si>
  <si>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</si>
  <si>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</si>
  <si>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</si>
  <si>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</si>
  <si>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</si>
  <si>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</si>
  <si>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</si>
  <si>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</si>
  <si>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</si>
  <si>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</si>
  <si>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</si>
  <si>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</si>
  <si>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</si>
  <si>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</si>
  <si>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</si>
  <si>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</si>
  <si>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</si>
  <si>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</si>
  <si>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</si>
  <si>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</si>
  <si>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</si>
  <si>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</si>
  <si>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</si>
  <si>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</si>
  <si>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</si>
  <si>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</si>
  <si>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</si>
  <si>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</si>
  <si>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</si>
  <si>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</si>
  <si>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</si>
  <si>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</si>
  <si>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</si>
  <si>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</si>
  <si>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</si>
  <si>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</si>
  <si>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</si>
  <si>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</si>
  <si>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</si>
  <si>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</si>
  <si>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</si>
  <si>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</si>
  <si>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</si>
  <si>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</si>
  <si>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</si>
  <si>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</si>
  <si>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</si>
  <si>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</si>
  <si>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</si>
  <si>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</si>
  <si>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</si>
  <si>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</si>
  <si>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</si>
  <si>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</si>
  <si>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</si>
  <si>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</si>
  <si>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</si>
  <si>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</si>
  <si>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</si>
  <si>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</si>
  <si>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</si>
  <si>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</si>
  <si>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</si>
  <si>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</si>
  <si>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</si>
  <si>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</si>
  <si>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</si>
  <si>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</si>
  <si>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</si>
  <si>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</si>
  <si>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</si>
  <si>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</si>
  <si>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</si>
  <si>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</si>
  <si>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</si>
  <si>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</si>
  <si>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</si>
  <si>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</si>
  <si>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</si>
  <si>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</si>
  <si>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</si>
  <si>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</si>
  <si>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</si>
  <si>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</si>
  <si>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</si>
  <si>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</si>
  <si>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</si>
  <si>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</si>
  <si>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</si>
  <si>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</si>
  <si>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</si>
  <si>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</si>
  <si>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</si>
  <si>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</si>
  <si>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</si>
  <si>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</si>
  <si>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</si>
  <si>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</si>
  <si>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</si>
  <si>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</si>
  <si>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</si>
  <si>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</si>
  <si>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</si>
  <si>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</si>
  <si>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</si>
  <si>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</si>
  <si>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</si>
  <si>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</si>
  <si>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</si>
  <si>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</si>
  <si>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</si>
  <si>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</si>
  <si>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</si>
  <si>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</si>
  <si>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</si>
  <si>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</si>
  <si>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</si>
  <si>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</si>
  <si>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</si>
  <si>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</si>
  <si>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</si>
  <si>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</si>
  <si>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</si>
  <si>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</si>
  <si>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</si>
  <si>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</si>
  <si>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</si>
  <si>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</si>
  <si>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</si>
  <si>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</si>
  <si>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</si>
  <si>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</si>
  <si>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</si>
  <si>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</si>
  <si>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</si>
  <si>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</si>
  <si>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</si>
  <si>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</si>
  <si>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</si>
  <si>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</si>
  <si>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</si>
  <si>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</si>
  <si>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</si>
  <si>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</si>
  <si>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</si>
  <si>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</si>
  <si>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</si>
  <si>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</si>
  <si>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</si>
  <si>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</si>
  <si>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</si>
  <si>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</si>
  <si>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</si>
  <si>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</si>
  <si>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</si>
  <si>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</si>
  <si>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</si>
  <si>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</si>
  <si>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</si>
  <si>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</si>
  <si>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</si>
  <si>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</si>
  <si>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</si>
  <si>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</si>
  <si>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</si>
  <si>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</si>
  <si>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</si>
  <si>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</si>
  <si>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</si>
  <si>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</si>
  <si>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</si>
  <si>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</si>
  <si>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</si>
  <si>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</si>
  <si>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</si>
  <si>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</si>
  <si>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</si>
  <si>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</si>
  <si>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</si>
  <si>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</si>
  <si>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</si>
  <si>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</si>
  <si>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</si>
  <si>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</si>
  <si>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</si>
  <si>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</si>
  <si>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</si>
  <si>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</si>
  <si>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</si>
  <si>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</si>
  <si>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</si>
  <si>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</si>
  <si>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</si>
  <si>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</si>
  <si>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</si>
  <si>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</si>
  <si>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</si>
  <si>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</si>
  <si>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</si>
  <si>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</si>
  <si>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</si>
  <si>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</si>
  <si>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</si>
  <si>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</si>
  <si>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</si>
  <si>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</si>
  <si>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</si>
  <si>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</si>
  <si>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</si>
  <si>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</si>
  <si>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</si>
  <si>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</si>
  <si>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</si>
  <si>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</si>
  <si>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</si>
  <si>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</si>
  <si>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</si>
  <si>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</si>
  <si>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</si>
  <si>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</si>
  <si>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</si>
  <si>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</si>
  <si>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</si>
  <si>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</si>
  <si>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</si>
  <si>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</si>
  <si>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</si>
  <si>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</si>
  <si>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</si>
  <si>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</si>
  <si>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</si>
  <si>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</si>
  <si>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</si>
  <si>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</si>
  <si>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</si>
  <si>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</si>
  <si>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</si>
  <si>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</si>
  <si>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</si>
  <si>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</si>
  <si>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</si>
  <si>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</si>
  <si>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</si>
  <si>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</si>
  <si>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</si>
  <si>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</si>
  <si>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</si>
  <si>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</si>
  <si>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</si>
  <si>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</si>
  <si>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</si>
  <si>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</si>
  <si>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</si>
  <si>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</si>
  <si>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</si>
  <si>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</si>
  <si>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</si>
  <si>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</si>
  <si>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</si>
  <si>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</si>
  <si>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</si>
  <si>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</si>
  <si>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</si>
  <si>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</si>
  <si>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</si>
  <si>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</si>
  <si>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</si>
  <si>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</si>
  <si>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</si>
  <si>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</si>
  <si>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</si>
  <si>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</si>
  <si>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</si>
  <si>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</si>
  <si>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</si>
  <si>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</si>
  <si>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</si>
  <si>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</si>
  <si>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</si>
  <si>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</si>
  <si>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</si>
  <si>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</si>
  <si>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</si>
  <si>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</si>
  <si>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</si>
  <si>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</si>
  <si>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</si>
  <si>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</si>
  <si>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</si>
  <si>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</si>
  <si>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</si>
  <si>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</si>
  <si>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</si>
  <si>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</si>
  <si>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</si>
  <si>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</si>
  <si>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</si>
  <si>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</si>
  <si>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</si>
  <si>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</si>
  <si>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</si>
  <si>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</si>
  <si>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</si>
  <si>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</si>
  <si>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</si>
  <si>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</si>
  <si>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</si>
  <si>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</si>
  <si>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</si>
  <si>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</si>
  <si>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</si>
  <si>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</si>
  <si>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</si>
  <si>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</si>
  <si>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</si>
  <si>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</si>
  <si>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</si>
  <si>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</si>
  <si>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</si>
  <si>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</si>
  <si>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</si>
  <si>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</si>
  <si>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</si>
  <si>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</si>
  <si>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</si>
  <si>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</si>
  <si>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</si>
  <si>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</si>
  <si>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</si>
  <si>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</si>
  <si>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</si>
  <si>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</si>
  <si>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</si>
  <si>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</si>
  <si>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</si>
  <si>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</si>
  <si>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</si>
  <si>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</si>
  <si>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</si>
  <si>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</si>
  <si>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</si>
  <si>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</si>
  <si>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</si>
  <si>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</si>
  <si>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</si>
  <si>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</si>
  <si>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</si>
  <si>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</si>
  <si>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</si>
  <si>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</si>
  <si>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</si>
  <si>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</si>
  <si>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</si>
  <si>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</si>
  <si>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</si>
  <si>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</si>
  <si>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</si>
  <si>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</si>
  <si>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</si>
  <si>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</si>
  <si>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</si>
  <si>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</si>
  <si>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</si>
  <si>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</si>
  <si>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</si>
  <si>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</si>
  <si>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</si>
  <si>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</si>
  <si>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</si>
  <si>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</si>
  <si>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</si>
  <si>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</si>
  <si>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</si>
  <si>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</si>
  <si>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</si>
  <si>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</si>
  <si>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</si>
  <si>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</si>
  <si>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</si>
  <si>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</si>
  <si>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</si>
  <si>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</si>
  <si>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</si>
  <si>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</si>
  <si>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</si>
  <si>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</si>
  <si>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</si>
  <si>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</si>
  <si>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</si>
  <si>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</si>
  <si>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</si>
  <si>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</si>
  <si>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</si>
  <si>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</si>
  <si>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</si>
  <si>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</si>
  <si>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</si>
  <si>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</si>
  <si>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</si>
  <si>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</si>
  <si>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</si>
  <si>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</si>
  <si>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</si>
  <si>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</si>
  <si>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</si>
  <si>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</si>
  <si>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</si>
  <si>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</si>
  <si>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</si>
  <si>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</si>
  <si>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</si>
  <si>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</si>
  <si>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</si>
  <si>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</si>
  <si>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</si>
  <si>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</si>
  <si>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</si>
  <si>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</si>
  <si>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</si>
  <si>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</si>
  <si>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</si>
  <si>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</si>
  <si>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</si>
  <si>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</si>
  <si>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</si>
  <si>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</si>
  <si>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</si>
  <si>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</si>
  <si>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</si>
  <si>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</si>
  <si>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</si>
  <si>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</si>
  <si>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</si>
  <si>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</si>
  <si>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</si>
  <si>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</si>
  <si>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</si>
  <si>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</si>
  <si>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</si>
  <si>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</si>
  <si>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</si>
  <si>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</si>
  <si>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</si>
  <si>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</si>
  <si>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</si>
  <si>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</si>
  <si>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</si>
  <si>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</si>
  <si>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</si>
  <si>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</si>
  <si>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</si>
  <si>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</si>
  <si>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</si>
  <si>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</si>
  <si>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</si>
  <si>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</si>
  <si>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</si>
  <si>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</si>
  <si>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</si>
  <si>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</si>
  <si>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</si>
  <si>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</si>
  <si>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</si>
  <si>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</si>
  <si>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</si>
  <si>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</si>
  <si>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</si>
  <si>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</si>
  <si>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</si>
  <si>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</si>
  <si>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</si>
  <si>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</si>
  <si>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</si>
  <si>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</si>
  <si>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</si>
  <si>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</si>
  <si>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</si>
  <si>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</si>
  <si>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</si>
  <si>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</si>
  <si>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</si>
  <si>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</si>
  <si>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</si>
  <si>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</si>
  <si>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</si>
  <si>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</si>
  <si>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</si>
  <si>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</si>
  <si>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</si>
  <si>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</si>
  <si>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</si>
  <si>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</si>
  <si>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</si>
  <si>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</si>
  <si>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</si>
  <si>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</si>
  <si>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</si>
  <si>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</si>
  <si>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</si>
  <si>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</si>
  <si>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</si>
  <si>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</si>
  <si>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</si>
  <si>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</si>
  <si>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</si>
  <si>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</si>
  <si>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</si>
  <si>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</si>
  <si>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</si>
  <si>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</si>
  <si>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</si>
  <si>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</si>
  <si>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</si>
  <si>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</si>
  <si>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</si>
  <si>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</si>
  <si>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</si>
  <si>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</si>
  <si>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</si>
  <si>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</si>
  <si>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</si>
  <si>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</si>
  <si>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</si>
  <si>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</si>
  <si>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</si>
  <si>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</si>
  <si>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</si>
  <si>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</si>
  <si>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</si>
  <si>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</si>
  <si>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</si>
  <si>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</si>
  <si>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</si>
  <si>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</si>
  <si>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</si>
  <si>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</si>
  <si>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</si>
  <si>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</si>
  <si>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</si>
  <si>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</si>
  <si>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</si>
  <si>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</si>
  <si>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</si>
  <si>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</si>
  <si>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</si>
  <si>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</si>
  <si>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</si>
  <si>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</si>
  <si>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</si>
  <si>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</si>
  <si>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</si>
  <si>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</si>
  <si>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</si>
  <si>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</si>
  <si>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</si>
  <si>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</si>
  <si>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</si>
  <si>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</si>
  <si>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</si>
  <si>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</si>
  <si>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</si>
  <si>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</si>
  <si>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</si>
  <si>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</si>
  <si>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</si>
  <si>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</si>
  <si>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</si>
  <si>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</si>
  <si>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</si>
  <si>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</si>
  <si>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</si>
  <si>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</si>
  <si>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</si>
  <si>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</si>
  <si>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</si>
  <si>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</si>
  <si>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</si>
  <si>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</si>
  <si>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</si>
  <si>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</si>
  <si>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</si>
  <si>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</si>
  <si>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</si>
  <si>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</si>
  <si>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</si>
  <si>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</si>
  <si>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</si>
  <si>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</si>
  <si>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</si>
  <si>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</si>
  <si>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</si>
  <si>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</si>
  <si>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</si>
  <si>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</si>
  <si>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</si>
  <si>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</si>
  <si>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</si>
  <si>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</si>
  <si>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</si>
  <si>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</si>
  <si>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</si>
  <si>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</si>
  <si>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</si>
  <si>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</si>
  <si>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</si>
  <si>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</si>
  <si>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</si>
  <si>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</si>
  <si>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</si>
  <si>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</si>
  <si>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</si>
  <si>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</si>
  <si>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</si>
  <si>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</si>
  <si>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</si>
  <si>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</si>
  <si>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</si>
  <si>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</si>
  <si>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</si>
  <si>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</si>
  <si>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</si>
  <si>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</si>
  <si>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</si>
  <si>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</si>
  <si>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</si>
  <si>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</si>
  <si>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</si>
  <si>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</si>
  <si>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</si>
  <si>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</si>
  <si>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</si>
  <si>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</si>
  <si>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</si>
  <si>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</si>
  <si>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</si>
  <si>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</si>
  <si>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</si>
  <si>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</si>
  <si>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</si>
  <si>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</si>
  <si>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</si>
  <si>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</si>
  <si>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</si>
  <si>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</si>
  <si>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</si>
  <si>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</si>
  <si>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</si>
  <si>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</si>
  <si>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</si>
  <si>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</si>
  <si>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</si>
  <si>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</si>
  <si>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</si>
  <si>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</si>
  <si>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</si>
  <si>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</si>
  <si>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</si>
  <si>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</si>
  <si>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</si>
  <si>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</si>
  <si>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</si>
  <si>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</si>
  <si>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</si>
  <si>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</si>
  <si>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</si>
  <si>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</si>
  <si>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</si>
  <si>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</si>
  <si>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</si>
  <si>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</si>
  <si>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</si>
  <si>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</si>
  <si>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</si>
  <si>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</si>
  <si>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</si>
  <si>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</si>
  <si>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</si>
  <si>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</si>
  <si>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</si>
  <si>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</si>
  <si>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</si>
  <si>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</si>
  <si>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</si>
  <si>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</si>
  <si>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</si>
  <si>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</si>
  <si>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</si>
  <si>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</si>
  <si>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</si>
  <si>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</si>
  <si>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</si>
  <si>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</si>
  <si>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</si>
  <si>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</si>
  <si>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</si>
  <si>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</si>
  <si>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</si>
  <si>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</si>
  <si>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</si>
  <si>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</si>
  <si>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</si>
  <si>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</si>
  <si>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</si>
  <si>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</si>
  <si>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</si>
  <si>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</si>
  <si>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</si>
  <si>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</si>
  <si>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</si>
  <si>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</si>
  <si>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</si>
  <si>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</si>
  <si>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</si>
  <si>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</si>
  <si>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</si>
  <si>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</si>
  <si>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</si>
  <si>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</si>
  <si>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</si>
  <si>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</si>
  <si>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</si>
  <si>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</si>
  <si>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</si>
  <si>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</si>
  <si>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</si>
  <si>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</si>
  <si>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</si>
  <si>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</si>
  <si>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</si>
  <si>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</si>
  <si>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</si>
  <si>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</si>
  <si>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</si>
  <si>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</si>
  <si>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</si>
  <si>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</si>
  <si>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</si>
  <si>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</si>
  <si>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</si>
  <si>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</si>
  <si>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</si>
  <si>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</si>
  <si>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</si>
  <si>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</si>
  <si>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</si>
  <si>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</si>
  <si>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</si>
  <si>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</si>
  <si>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</si>
  <si>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</si>
  <si>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</si>
  <si>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</si>
  <si>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</si>
  <si>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</si>
  <si>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</si>
  <si>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</si>
  <si>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</si>
  <si>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</si>
  <si>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</si>
  <si>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</si>
  <si>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</si>
  <si>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</si>
  <si>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</si>
  <si>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</si>
  <si>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</si>
  <si>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</si>
  <si>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</si>
  <si>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</si>
  <si>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</si>
  <si>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</si>
  <si>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</si>
  <si>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</si>
  <si>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</si>
  <si>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</si>
  <si>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</si>
  <si>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</si>
  <si>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</si>
  <si>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</si>
  <si>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</si>
  <si>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</si>
  <si>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</si>
  <si>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</si>
  <si>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</si>
  <si>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</si>
  <si>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</si>
  <si>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</si>
  <si>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</si>
  <si>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</si>
  <si>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</si>
  <si>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</si>
  <si>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</si>
  <si>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</si>
  <si>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</si>
  <si>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</si>
  <si>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</si>
  <si>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</si>
  <si>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</si>
  <si>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</si>
  <si>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</si>
  <si>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</si>
  <si>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</si>
  <si>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</si>
  <si>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</si>
  <si>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</si>
  <si>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</si>
  <si>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</si>
  <si>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</si>
  <si>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</si>
  <si>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</si>
  <si>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</si>
  <si>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</si>
  <si>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</si>
  <si>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</si>
  <si>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</si>
  <si>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</si>
  <si>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</si>
  <si>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</si>
  <si>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</si>
  <si>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</si>
  <si>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</si>
  <si>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</si>
  <si>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</si>
  <si>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</si>
  <si>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</si>
  <si>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</si>
  <si>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</si>
  <si>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</si>
  <si>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</si>
  <si>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</si>
  <si>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</si>
  <si>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</si>
  <si>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</si>
  <si>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</si>
  <si>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</si>
  <si>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</si>
  <si>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</si>
  <si>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</si>
  <si>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</si>
  <si>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</si>
  <si>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</si>
  <si>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</si>
  <si>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</si>
  <si>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</si>
  <si>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</si>
  <si>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</si>
  <si>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</si>
  <si>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</si>
  <si>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</si>
  <si>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</si>
  <si>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</si>
  <si>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</si>
  <si>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</si>
  <si>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</si>
  <si>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</si>
  <si>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</si>
  <si>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</si>
  <si>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</si>
  <si>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</si>
  <si>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</si>
  <si>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</si>
  <si>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</si>
  <si>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</si>
  <si>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</si>
  <si>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</si>
  <si>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</si>
  <si>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</si>
  <si>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</si>
  <si>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</si>
  <si>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</si>
  <si>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</si>
  <si>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</si>
  <si>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</si>
  <si>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</si>
  <si>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</si>
  <si>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</si>
  <si>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</si>
  <si>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</si>
  <si>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</si>
  <si>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</si>
  <si>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</si>
  <si>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</si>
  <si>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</si>
  <si>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</si>
  <si>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</si>
  <si>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</si>
  <si>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</si>
  <si>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</si>
  <si>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</si>
  <si>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</si>
  <si>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</si>
  <si>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</si>
  <si>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</si>
  <si>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</si>
  <si>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</si>
  <si>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</si>
  <si>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</si>
  <si>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</si>
  <si>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</si>
  <si>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</si>
  <si>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</si>
  <si>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</si>
  <si>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</si>
  <si>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</si>
  <si>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</si>
  <si>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</si>
  <si>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</si>
  <si>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</si>
  <si>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</si>
  <si>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</si>
  <si>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</si>
  <si>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</si>
  <si>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</si>
  <si>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</si>
  <si>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</si>
  <si>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</si>
  <si>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</si>
  <si>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</si>
  <si>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</si>
  <si>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</si>
  <si>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</si>
  <si>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</si>
  <si>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</si>
  <si>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</si>
  <si>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</si>
  <si>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</si>
  <si>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</si>
  <si>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</si>
  <si>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</si>
  <si>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</si>
  <si>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</si>
  <si>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</si>
  <si>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</si>
  <si>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</si>
  <si>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</si>
  <si>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</si>
  <si>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</si>
  <si>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</si>
  <si>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</si>
  <si>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</si>
  <si>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</si>
  <si>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</si>
  <si>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</si>
  <si>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</si>
  <si>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</si>
  <si>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</si>
  <si>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</si>
  <si>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</si>
  <si>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</si>
  <si>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</si>
  <si>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</si>
  <si>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</si>
  <si>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</si>
  <si>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</si>
  <si>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</si>
  <si>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</si>
  <si>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</si>
  <si>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</si>
  <si>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</si>
  <si>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</si>
  <si>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</si>
  <si>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</si>
  <si>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</si>
  <si>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</si>
  <si>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</si>
  <si>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</si>
  <si>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</si>
  <si>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</si>
  <si>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</si>
  <si>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</si>
  <si>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</si>
  <si>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</si>
  <si>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</si>
  <si>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</si>
  <si>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</si>
  <si>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</si>
  <si>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</si>
  <si>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</si>
  <si>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</si>
  <si>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</si>
  <si>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</si>
  <si>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</si>
  <si>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</si>
  <si>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</si>
  <si>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</si>
  <si>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</si>
  <si>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</si>
  <si>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</si>
  <si>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</si>
  <si>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</si>
  <si>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</si>
  <si>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</si>
  <si>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</si>
  <si>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</si>
  <si>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</si>
  <si>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</si>
  <si>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</si>
  <si>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</si>
  <si>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</si>
  <si>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</si>
  <si>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</si>
  <si>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</si>
  <si>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</si>
  <si>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</si>
  <si>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</si>
  <si>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</si>
  <si>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</si>
  <si>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</si>
  <si>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</si>
  <si>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</si>
  <si>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</si>
  <si>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</si>
  <si>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</si>
  <si>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</si>
  <si>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</si>
  <si>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</si>
  <si>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</si>
  <si>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</si>
  <si>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</si>
  <si>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</si>
  <si>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</si>
  <si>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</si>
  <si>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</si>
  <si>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</si>
  <si>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</si>
  <si>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</si>
  <si>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</si>
  <si>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</si>
  <si>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</si>
  <si>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</si>
  <si>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</si>
  <si>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</si>
  <si>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</si>
  <si>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</si>
  <si>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</si>
  <si>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</si>
  <si>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</si>
  <si>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</si>
  <si>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</si>
  <si>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</si>
  <si>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</si>
  <si>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</si>
  <si>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</si>
  <si>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</si>
  <si>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</si>
  <si>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</si>
  <si>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</si>
  <si>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</si>
  <si>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</si>
  <si>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</si>
  <si>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</si>
  <si>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</si>
  <si>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</si>
  <si>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</si>
  <si>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</si>
  <si>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</si>
  <si>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</si>
  <si>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</si>
  <si>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</si>
  <si>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</si>
  <si>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</si>
  <si>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</si>
  <si>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</si>
  <si>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</si>
  <si>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</si>
  <si>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</si>
  <si>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</si>
  <si>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</si>
  <si>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</si>
  <si>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</si>
  <si>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</si>
  <si>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</si>
  <si>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</si>
  <si>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</si>
  <si>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</si>
  <si>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</si>
  <si>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</si>
  <si>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</si>
  <si>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</si>
  <si>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</si>
  <si>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</si>
  <si>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</si>
  <si>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</si>
  <si>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</si>
  <si>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</si>
  <si>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</si>
  <si>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</si>
  <si>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</si>
  <si>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</si>
  <si>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</si>
  <si>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</si>
  <si>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</si>
  <si>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</si>
  <si>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</si>
  <si>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</si>
  <si>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</si>
  <si>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</si>
  <si>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</si>
  <si>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</si>
  <si>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</si>
  <si>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</si>
  <si>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</si>
  <si>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</si>
  <si>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</si>
  <si>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</si>
  <si>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</si>
  <si>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</si>
  <si>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</si>
  <si>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</si>
  <si>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</si>
  <si>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</si>
  <si>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</si>
  <si>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</si>
  <si>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</si>
  <si>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</si>
  <si>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</si>
  <si>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</si>
  <si>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</si>
  <si>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</si>
  <si>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</si>
  <si>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</si>
  <si>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</si>
  <si>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</si>
  <si>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</si>
  <si>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</si>
  <si>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</si>
  <si>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</si>
  <si>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</si>
  <si>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</si>
  <si>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</si>
  <si>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</si>
  <si>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</si>
  <si>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</si>
  <si>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</si>
  <si>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</si>
  <si>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</si>
  <si>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</si>
  <si>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</si>
  <si>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</si>
  <si>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</si>
  <si>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</si>
  <si>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</si>
  <si>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</si>
  <si>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</si>
  <si>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</si>
  <si>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</si>
  <si>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</si>
  <si>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</si>
  <si>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</si>
  <si>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</si>
  <si>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</si>
  <si>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</si>
  <si>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</si>
  <si>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</si>
  <si>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</si>
  <si>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</si>
  <si>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</si>
  <si>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</si>
  <si>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</si>
  <si>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</si>
  <si>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</si>
  <si>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</si>
  <si>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</si>
  <si>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</si>
  <si>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</si>
  <si>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</si>
  <si>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</si>
  <si>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</si>
  <si>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</si>
  <si>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</si>
  <si>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</si>
  <si>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</si>
  <si>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</si>
  <si>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</si>
  <si>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</si>
  <si>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</si>
  <si>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</si>
  <si>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</si>
  <si>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</si>
  <si>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</si>
  <si>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</si>
  <si>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</si>
  <si>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</si>
  <si>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</si>
  <si>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</si>
  <si>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</si>
  <si>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</si>
  <si>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</si>
  <si>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</si>
  <si>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</si>
  <si>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</si>
  <si>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</si>
  <si>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</si>
  <si>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</si>
  <si>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</si>
  <si>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</si>
  <si>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</si>
  <si>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</si>
  <si>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</si>
  <si>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</si>
  <si>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</si>
  <si>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</si>
  <si>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</si>
  <si>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</si>
  <si>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</si>
  <si>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</si>
  <si>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</si>
  <si>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</si>
  <si>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</si>
  <si>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</si>
  <si>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</si>
  <si>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</si>
  <si>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</si>
  <si>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</si>
  <si>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</si>
  <si>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</si>
  <si>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</si>
  <si>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</si>
  <si>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</si>
  <si>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</si>
  <si>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</si>
  <si>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</si>
  <si>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</si>
  <si>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</si>
  <si>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</si>
  <si>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</si>
  <si>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</si>
  <si>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</si>
  <si>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</si>
  <si>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</si>
  <si>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</si>
  <si>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</si>
  <si>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</si>
  <si>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</si>
  <si>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</si>
  <si>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</si>
  <si>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</si>
  <si>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</si>
  <si>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</si>
  <si>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</si>
  <si>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</si>
  <si>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</si>
  <si>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</si>
  <si>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</si>
  <si>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</si>
  <si>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</si>
  <si>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</si>
  <si>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</si>
  <si>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</si>
  <si>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</si>
  <si>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</si>
  <si>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</si>
  <si>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</si>
  <si>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</si>
  <si>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</si>
  <si>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</si>
  <si>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</si>
  <si>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</si>
  <si>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</si>
  <si>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</si>
  <si>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</si>
  <si>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</si>
  <si>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</si>
  <si>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</si>
  <si>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</si>
  <si>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</si>
  <si>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</si>
  <si>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</si>
  <si>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</si>
  <si>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</si>
  <si>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</si>
  <si>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</si>
  <si>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</si>
  <si>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</si>
  <si>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</si>
  <si>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</si>
  <si>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</si>
  <si>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</si>
  <si>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</si>
  <si>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</si>
  <si>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</si>
  <si>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</si>
  <si>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</si>
  <si>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</si>
  <si>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</si>
  <si>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</si>
  <si>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</si>
  <si>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</si>
  <si>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</si>
  <si>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</si>
  <si>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</si>
  <si>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</si>
  <si>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</si>
  <si>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</si>
  <si>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</si>
  <si>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</si>
  <si>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</si>
  <si>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</si>
  <si>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</si>
  <si>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</si>
  <si>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</si>
  <si>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</si>
  <si>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</si>
  <si>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</si>
  <si>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</si>
  <si>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</si>
  <si>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</si>
  <si>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</si>
  <si>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</si>
  <si>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</si>
  <si>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</si>
  <si>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</si>
  <si>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</si>
  <si>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</si>
  <si>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</si>
  <si>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</si>
  <si>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</si>
  <si>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</si>
  <si>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</si>
  <si>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</si>
  <si>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</si>
  <si>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</si>
  <si>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</si>
  <si>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</si>
  <si>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</si>
  <si>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</si>
  <si>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</si>
  <si>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</si>
  <si>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</si>
  <si>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</si>
  <si>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</si>
  <si>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</si>
  <si>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</si>
  <si>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</si>
  <si>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</si>
  <si>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</si>
  <si>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</si>
  <si>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</si>
  <si>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</si>
  <si>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</si>
  <si>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</si>
  <si>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</si>
  <si>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</si>
  <si>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</si>
  <si>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</si>
  <si>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</si>
  <si>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</si>
  <si>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</si>
  <si>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</si>
  <si>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</si>
  <si>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</si>
  <si>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</si>
  <si>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</si>
  <si>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</si>
  <si>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</si>
  <si>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</si>
  <si>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</si>
  <si>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</si>
  <si>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</si>
  <si>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</si>
  <si>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</si>
  <si>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</si>
  <si>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</si>
  <si>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</si>
  <si>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</si>
  <si>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</si>
  <si>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</si>
  <si>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</si>
  <si>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</si>
  <si>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</si>
  <si>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</si>
  <si>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</si>
  <si>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</si>
  <si>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</si>
  <si>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</si>
  <si>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</si>
  <si>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</si>
  <si>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</si>
  <si>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</si>
  <si>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</si>
  <si>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</si>
  <si>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</si>
  <si>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</si>
  <si>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</si>
  <si>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</si>
  <si>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</si>
  <si>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</si>
  <si>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</si>
  <si>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</si>
  <si>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</si>
  <si>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</si>
  <si>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</si>
  <si>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</si>
  <si>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</si>
  <si>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</si>
  <si>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</si>
  <si>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</si>
  <si>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</si>
  <si>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</si>
  <si>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</si>
  <si>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</si>
  <si>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</si>
  <si>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</si>
  <si>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</si>
  <si>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</si>
  <si>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</si>
  <si>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</si>
  <si>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</si>
  <si>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</si>
  <si>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</si>
  <si>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</si>
  <si>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</si>
  <si>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</si>
  <si>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</si>
  <si>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</si>
  <si>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</si>
  <si>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</si>
  <si>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</si>
  <si>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</si>
  <si>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</si>
  <si>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</si>
  <si>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</si>
  <si>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</si>
  <si>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</si>
  <si>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</si>
  <si>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</si>
  <si>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</si>
  <si>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</si>
  <si>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</si>
  <si>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</si>
  <si>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</si>
  <si>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</si>
  <si>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</si>
  <si>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</si>
  <si>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</si>
  <si>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</si>
  <si>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</si>
  <si>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</si>
  <si>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</si>
  <si>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</si>
  <si>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</si>
  <si>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</si>
  <si>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</si>
  <si>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</si>
  <si>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</si>
  <si>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</si>
  <si>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</si>
  <si>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</si>
  <si>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</si>
  <si>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</si>
  <si>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</si>
  <si>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</si>
  <si>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</si>
  <si>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</si>
  <si>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</si>
  <si>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</si>
  <si>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</si>
  <si>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</si>
  <si>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</si>
  <si>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</si>
  <si>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</si>
  <si>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</si>
  <si>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</si>
  <si>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</si>
  <si>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</si>
  <si>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</si>
  <si>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</si>
  <si>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</si>
  <si>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</si>
  <si>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</si>
  <si>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</si>
  <si>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</si>
  <si>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</si>
  <si>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</si>
  <si>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</si>
  <si>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</si>
  <si>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</si>
  <si>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</si>
  <si>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</si>
  <si>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</si>
  <si>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</si>
  <si>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</si>
  <si>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</si>
  <si>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</si>
  <si>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</si>
  <si>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</si>
  <si>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</si>
  <si>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</si>
  <si>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</si>
  <si>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</si>
  <si>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</si>
  <si>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</si>
  <si>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</si>
  <si>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</si>
  <si>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</si>
  <si>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</si>
  <si>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</si>
  <si>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</si>
  <si>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</si>
  <si>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</si>
  <si>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</si>
  <si>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</si>
  <si>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</si>
  <si>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</si>
  <si>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</si>
  <si>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</si>
  <si>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</si>
  <si>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</si>
  <si>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</si>
  <si>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</si>
  <si>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</si>
  <si>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</si>
  <si>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</si>
  <si>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</si>
  <si>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</si>
  <si>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</si>
  <si>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</si>
  <si>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</si>
  <si>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</si>
  <si>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</si>
  <si>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</si>
  <si>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</si>
  <si>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</si>
  <si>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</si>
  <si>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</si>
  <si>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</si>
  <si>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</si>
  <si>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</si>
  <si>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</si>
  <si>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</si>
  <si>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</si>
  <si>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</si>
  <si>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</si>
  <si>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</si>
  <si>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</si>
  <si>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</si>
  <si>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</si>
  <si>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</si>
  <si>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</si>
  <si>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</si>
  <si>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</si>
  <si>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</si>
  <si>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</si>
  <si>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</si>
  <si>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</si>
  <si>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</si>
  <si>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</si>
  <si>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</si>
  <si>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</si>
  <si>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</si>
  <si>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</si>
  <si>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</si>
  <si>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</si>
  <si>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</si>
  <si>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</si>
  <si>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</si>
  <si>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</si>
  <si>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</si>
  <si>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</si>
  <si>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</si>
  <si>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</si>
  <si>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</si>
  <si>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</si>
  <si>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</si>
  <si>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</si>
  <si>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</si>
  <si>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</si>
  <si>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</si>
  <si>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</si>
  <si>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</si>
  <si>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</si>
  <si>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</si>
  <si>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</si>
  <si>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</si>
  <si>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</si>
  <si>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</si>
  <si>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</si>
  <si>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</si>
  <si>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</si>
  <si>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</si>
  <si>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</si>
  <si>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</si>
  <si>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</si>
  <si>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</si>
  <si>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</si>
  <si>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</si>
  <si>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</si>
  <si>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</si>
  <si>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</si>
  <si>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</si>
  <si>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</si>
  <si>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</si>
  <si>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</si>
  <si>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</si>
  <si>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</si>
  <si>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</si>
  <si>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</si>
  <si>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</si>
  <si>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</si>
  <si>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</si>
  <si>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</si>
  <si>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</si>
  <si>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</si>
  <si>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</si>
  <si>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</si>
  <si>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</si>
  <si>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</si>
  <si>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</si>
  <si>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</si>
  <si>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</si>
  <si>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</si>
  <si>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</si>
  <si>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</si>
  <si>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</si>
  <si>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</si>
  <si>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</si>
  <si>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</si>
  <si>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</si>
  <si>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</si>
  <si>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</si>
  <si>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</si>
  <si>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</si>
  <si>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</si>
  <si>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</si>
  <si>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</si>
  <si>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</si>
  <si>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</si>
  <si>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</si>
  <si>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</si>
  <si>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</si>
  <si>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</si>
  <si>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</si>
  <si>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</si>
  <si>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</si>
  <si>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</si>
  <si>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</si>
  <si>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</si>
  <si>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</si>
  <si>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</si>
  <si>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</si>
  <si>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</si>
  <si>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</si>
  <si>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</si>
  <si>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</si>
  <si>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</si>
  <si>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</si>
  <si>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</si>
  <si>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</si>
  <si>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</si>
  <si>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</si>
  <si>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</si>
  <si>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</si>
  <si>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</si>
  <si>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</si>
  <si>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</si>
  <si>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</si>
  <si>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</si>
  <si>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</si>
  <si>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</si>
  <si>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</si>
  <si>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</si>
  <si>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</si>
  <si>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</si>
  <si>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</si>
  <si>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</si>
  <si>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</si>
  <si>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</si>
  <si>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</si>
  <si>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</si>
  <si>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</si>
  <si>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</si>
  <si>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</si>
  <si>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</si>
  <si>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</si>
  <si>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</si>
  <si>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</si>
  <si>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</si>
  <si>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</si>
  <si>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</si>
  <si>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</si>
  <si>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</si>
  <si>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</si>
  <si>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</si>
  <si>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</si>
  <si>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</si>
  <si>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</si>
  <si>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</si>
  <si>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</si>
  <si>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</si>
  <si>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</si>
  <si>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</si>
  <si>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</si>
  <si>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</si>
  <si>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</si>
  <si>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</si>
  <si>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</si>
  <si>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</si>
  <si>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</si>
  <si>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</si>
  <si>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</si>
  <si>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</si>
  <si>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</si>
  <si>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</si>
  <si>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</si>
  <si>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</si>
  <si>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</si>
  <si>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</si>
  <si>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</si>
  <si>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</si>
  <si>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</si>
  <si>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</si>
  <si>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</si>
  <si>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</si>
  <si>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</si>
  <si>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</si>
  <si>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</si>
  <si>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</si>
  <si>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</si>
  <si>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</si>
  <si>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</si>
  <si>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</si>
  <si>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</si>
  <si>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</si>
  <si>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</si>
  <si>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</si>
  <si>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</si>
  <si>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</si>
  <si>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</si>
  <si>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</si>
  <si>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</si>
  <si>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</si>
  <si>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</si>
  <si>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</si>
  <si>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</si>
  <si>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</si>
  <si>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</si>
  <si>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</si>
  <si>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</si>
  <si>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</si>
  <si>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</si>
  <si>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</si>
  <si>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</si>
  <si>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</si>
  <si>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</si>
  <si>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</si>
  <si>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</si>
  <si>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</si>
  <si>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</si>
  <si>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</si>
  <si>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</si>
  <si>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</si>
  <si>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</si>
  <si>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</si>
  <si>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</si>
  <si>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</si>
  <si>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</si>
  <si>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</si>
  <si>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</si>
  <si>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</si>
  <si>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</si>
  <si>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</si>
  <si>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</si>
  <si>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</si>
  <si>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</si>
  <si>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</si>
  <si>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</si>
  <si>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</si>
  <si>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</si>
  <si>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</si>
  <si>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</si>
  <si>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</si>
  <si>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</si>
  <si>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</si>
  <si>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</si>
  <si>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</si>
  <si>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</si>
  <si>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</si>
  <si>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</si>
  <si>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</si>
  <si>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</si>
  <si>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</si>
  <si>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</si>
  <si>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</si>
  <si>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</si>
  <si>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</si>
  <si>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</si>
  <si>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</si>
  <si>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</si>
  <si>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</si>
  <si>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</si>
  <si>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</si>
  <si>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</si>
  <si>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</si>
  <si>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</si>
  <si>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</si>
  <si>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</si>
  <si>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</si>
  <si>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</si>
  <si>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</si>
  <si>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</si>
  <si>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</si>
  <si>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</si>
  <si>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</si>
  <si>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</si>
  <si>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</si>
  <si>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</si>
  <si>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</si>
  <si>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</si>
  <si>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</si>
  <si>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</si>
  <si>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</si>
  <si>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</si>
  <si>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</si>
  <si>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</si>
  <si>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</si>
  <si>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</si>
  <si>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</si>
  <si>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</si>
  <si>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</si>
  <si>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</si>
  <si>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</si>
  <si>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</si>
  <si>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</si>
  <si>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</si>
  <si>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</si>
  <si>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</si>
  <si>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</si>
  <si>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</si>
  <si>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</si>
  <si>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</si>
  <si>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</si>
  <si>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</si>
  <si>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</si>
  <si>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</si>
  <si>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</si>
  <si>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</si>
  <si>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</si>
  <si>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</si>
  <si>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</si>
  <si>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</si>
  <si>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</si>
  <si>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</si>
  <si>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</si>
  <si>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</si>
  <si>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</si>
  <si>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</si>
  <si>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</si>
  <si>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</si>
  <si>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</si>
  <si>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</si>
  <si>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</si>
  <si>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</si>
  <si>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</si>
  <si>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</si>
  <si>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</si>
  <si>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</si>
  <si>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</si>
  <si>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</si>
  <si>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</si>
  <si>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</si>
  <si>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</si>
  <si>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</si>
  <si>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</si>
  <si>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</si>
  <si>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</si>
  <si>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</si>
  <si>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</si>
  <si>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</si>
  <si>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</si>
  <si>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</si>
  <si>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</si>
  <si>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</si>
  <si>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</si>
  <si>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</si>
  <si>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</si>
  <si>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</si>
  <si>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</si>
  <si>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</si>
  <si>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</si>
  <si>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</si>
  <si>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</si>
  <si>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</si>
  <si>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</si>
  <si>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</si>
  <si>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</si>
  <si>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</si>
  <si>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</si>
  <si>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</si>
  <si>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</si>
  <si>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</si>
  <si>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</si>
  <si>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</si>
  <si>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</si>
  <si>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</si>
  <si>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</si>
  <si>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</si>
  <si>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</si>
  <si>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</si>
  <si>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</si>
  <si>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</si>
  <si>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</si>
  <si>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</si>
  <si>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</si>
  <si>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</si>
  <si>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</si>
  <si>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</si>
  <si>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</si>
  <si>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</si>
  <si>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</si>
  <si>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</si>
  <si>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</si>
  <si>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</si>
  <si>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</si>
  <si>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</si>
  <si>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</si>
  <si>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</si>
  <si>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</si>
  <si>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</si>
  <si>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</si>
  <si>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</si>
  <si>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</si>
  <si>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</si>
  <si>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</si>
  <si>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</si>
  <si>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</si>
  <si>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</si>
  <si>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</si>
  <si>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</si>
  <si>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</si>
  <si>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</si>
  <si>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</si>
  <si>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</si>
  <si>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</si>
  <si>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</si>
  <si>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</si>
  <si>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</si>
  <si>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</si>
  <si>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</si>
  <si>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</si>
  <si>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</si>
  <si>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</si>
  <si>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</si>
  <si>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</si>
  <si>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</si>
  <si>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</si>
  <si>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</si>
  <si>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</si>
  <si>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</si>
  <si>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</si>
  <si>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</si>
  <si>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</si>
  <si>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</si>
  <si>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</si>
  <si>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</si>
  <si>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</si>
  <si>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</si>
  <si>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</si>
  <si>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</si>
  <si>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</si>
  <si>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</si>
  <si>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</si>
  <si>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</si>
  <si>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</si>
  <si>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</si>
  <si>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</si>
  <si>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</si>
  <si>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</si>
  <si>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</si>
  <si>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</si>
  <si>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</si>
  <si>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</si>
  <si>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</si>
  <si>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</si>
  <si>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</si>
  <si>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</si>
  <si>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</si>
  <si>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</si>
  <si>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</si>
  <si>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</si>
  <si>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</si>
  <si>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</si>
  <si>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</si>
  <si>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</si>
  <si>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</si>
  <si>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</si>
  <si>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</si>
  <si>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</si>
  <si>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</si>
  <si>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</si>
  <si>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</si>
  <si>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</si>
  <si>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</si>
  <si>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</si>
  <si>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</si>
  <si>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</si>
  <si>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</si>
  <si>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</si>
  <si>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</si>
  <si>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</si>
  <si>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</si>
  <si>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</si>
  <si>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</si>
  <si>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</si>
  <si>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</si>
  <si>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</si>
  <si>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</si>
  <si>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</si>
  <si>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</si>
  <si>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</si>
  <si>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</si>
  <si>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</si>
  <si>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</si>
  <si>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</si>
  <si>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</si>
  <si>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</si>
  <si>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</si>
  <si>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</si>
  <si>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</si>
  <si>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</si>
  <si>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</si>
  <si>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</si>
  <si>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</si>
  <si>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</si>
  <si>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</si>
  <si>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</si>
  <si>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</si>
  <si>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</si>
  <si>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</si>
  <si>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</si>
  <si>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</si>
  <si>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</si>
  <si>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</si>
  <si>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</si>
  <si>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</si>
  <si>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</si>
  <si>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</si>
  <si>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</si>
  <si>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</si>
  <si>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</si>
  <si>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</si>
  <si>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</si>
  <si>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</si>
  <si>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</si>
  <si>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</si>
  <si>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</si>
  <si>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</si>
  <si>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</si>
  <si>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</si>
  <si>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</si>
  <si>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</si>
  <si>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</si>
  <si>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</si>
  <si>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</si>
  <si>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</si>
  <si>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</si>
  <si>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</si>
  <si>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</si>
  <si>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</si>
  <si>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</si>
  <si>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</si>
  <si>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</si>
  <si>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</si>
  <si>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</si>
  <si>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</si>
  <si>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</si>
  <si>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</si>
  <si>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</si>
  <si>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</si>
  <si>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</si>
  <si>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</si>
  <si>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</si>
  <si>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</si>
  <si>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</si>
  <si>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</si>
  <si>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</si>
  <si>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</si>
  <si>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</si>
  <si>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</si>
  <si>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</si>
  <si>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</si>
  <si>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</si>
  <si>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</si>
  <si>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</si>
  <si>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</si>
  <si>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</si>
  <si>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</si>
  <si>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</si>
  <si>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</si>
  <si>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</si>
  <si>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</si>
  <si>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</si>
  <si>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</si>
  <si>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</si>
  <si>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</si>
  <si>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</si>
  <si>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</si>
  <si>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</si>
  <si>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</si>
  <si>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</si>
  <si>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</si>
  <si>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</si>
  <si>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</si>
  <si>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</si>
  <si>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</si>
  <si>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</si>
  <si>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</si>
  <si>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</si>
  <si>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</si>
  <si>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</si>
  <si>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</si>
  <si>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</si>
  <si>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</si>
  <si>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</si>
  <si>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</si>
  <si>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</si>
  <si>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</si>
  <si>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</si>
  <si>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</si>
  <si>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</si>
  <si>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</si>
  <si>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</si>
  <si>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</si>
  <si>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</si>
  <si>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</si>
  <si>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</si>
  <si>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</si>
  <si>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</si>
  <si>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</si>
  <si>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</si>
  <si>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</si>
  <si>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</si>
  <si>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</si>
  <si>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</si>
  <si>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</si>
  <si>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</si>
  <si>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</si>
  <si>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</si>
  <si>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</si>
  <si>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</si>
  <si>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</si>
  <si>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</si>
  <si>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</si>
  <si>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</si>
  <si>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</si>
  <si>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</si>
  <si>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</si>
  <si>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</si>
  <si>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</si>
  <si>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</si>
  <si>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</si>
  <si>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</si>
  <si>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</si>
  <si>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</si>
  <si>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</si>
  <si>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</si>
  <si>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</si>
  <si>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</si>
  <si>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</si>
  <si>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</si>
  <si>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</si>
  <si>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</si>
  <si>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</si>
  <si>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</si>
  <si>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</si>
  <si>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</si>
  <si>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</si>
  <si>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</si>
  <si>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</si>
  <si>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</si>
  <si>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</si>
  <si>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</si>
  <si>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</si>
  <si>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</si>
  <si>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</si>
  <si>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</si>
  <si>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</si>
  <si>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</si>
  <si>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</si>
  <si>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</si>
  <si>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</si>
  <si>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</si>
  <si>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</si>
  <si>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</si>
  <si>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</si>
  <si>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</si>
  <si>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</si>
  <si>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</si>
  <si>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</si>
  <si>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</si>
  <si>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</si>
  <si>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</si>
  <si>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</si>
  <si>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</si>
  <si>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</si>
  <si>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</si>
  <si>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</si>
  <si>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</si>
  <si>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</si>
  <si>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</si>
  <si>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</si>
  <si>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</si>
  <si>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</si>
  <si>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</si>
  <si>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</si>
  <si>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</si>
  <si>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</si>
  <si>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</si>
  <si>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</si>
  <si>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</si>
  <si>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</si>
  <si>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</si>
  <si>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</si>
  <si>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</si>
  <si>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</si>
  <si>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</si>
  <si>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</si>
  <si>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</si>
  <si>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</si>
  <si>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</si>
  <si>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</si>
  <si>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</si>
  <si>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</si>
  <si>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</si>
  <si>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</si>
  <si>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</si>
  <si>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</si>
  <si>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</si>
  <si>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</si>
  <si>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</si>
  <si>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</si>
  <si>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</si>
  <si>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</si>
  <si>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</si>
  <si>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</si>
  <si>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</si>
  <si>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</si>
  <si>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</si>
  <si>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</si>
  <si>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</si>
  <si>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</si>
  <si>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</si>
  <si>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</si>
  <si>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</si>
  <si>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</si>
  <si>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</si>
  <si>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</si>
  <si>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</si>
  <si>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</si>
  <si>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</si>
  <si>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</si>
  <si>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</si>
  <si>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</si>
  <si>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</si>
  <si>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</si>
  <si>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</si>
  <si>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</si>
  <si>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</si>
  <si>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</si>
  <si>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</si>
  <si>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</si>
  <si>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</si>
  <si>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</si>
  <si>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</si>
  <si>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</si>
  <si>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</si>
  <si>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</si>
  <si>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</si>
  <si>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</si>
  <si>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</si>
  <si>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</si>
  <si>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</si>
  <si>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</si>
  <si>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</si>
  <si>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</si>
  <si>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</si>
  <si>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</si>
  <si>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</si>
  <si>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</si>
  <si>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</si>
  <si>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</si>
  <si>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</si>
  <si>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</si>
  <si>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</si>
  <si>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</si>
  <si>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</si>
  <si>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</si>
  <si>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</si>
  <si>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</si>
  <si>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</si>
  <si>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</si>
  <si>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</si>
  <si>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</si>
  <si>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</si>
  <si>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</si>
  <si>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</si>
  <si>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</si>
  <si>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</si>
  <si>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</si>
  <si>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</si>
  <si>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</si>
  <si>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</si>
  <si>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</si>
  <si>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</si>
  <si>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</si>
  <si>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</si>
  <si>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</si>
  <si>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</si>
  <si>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</si>
  <si>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</si>
  <si>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</si>
  <si>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</si>
  <si>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</si>
  <si>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</si>
  <si>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</si>
  <si>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</si>
  <si>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</si>
  <si>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</si>
  <si>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</si>
  <si>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</si>
  <si>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</si>
  <si>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</si>
  <si>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</si>
  <si>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</si>
  <si>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</si>
  <si>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</si>
  <si>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</si>
  <si>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</si>
  <si>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</si>
  <si>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</si>
  <si>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</si>
  <si>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</si>
  <si>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</si>
  <si>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</si>
  <si>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</si>
  <si>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</si>
  <si>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</si>
  <si>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</si>
  <si>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</si>
  <si>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</si>
  <si>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</si>
  <si>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</si>
  <si>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</si>
  <si>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</si>
  <si>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</si>
  <si>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</si>
  <si>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</si>
  <si>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</si>
  <si>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</si>
  <si>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</si>
  <si>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</si>
  <si>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</si>
  <si>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</si>
  <si>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</si>
  <si>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</si>
  <si>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</si>
  <si>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</si>
  <si>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</si>
  <si>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</si>
  <si>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</si>
  <si>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</si>
  <si>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</si>
  <si>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</si>
  <si>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</si>
  <si>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</si>
  <si>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</si>
  <si>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</si>
  <si>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</si>
  <si>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</si>
  <si>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</si>
  <si>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</si>
  <si>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</si>
  <si>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</si>
  <si>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</si>
  <si>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</si>
  <si>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</si>
  <si>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</si>
  <si>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</si>
  <si>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</si>
  <si>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</si>
  <si>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</si>
  <si>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</si>
  <si>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</si>
  <si>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</si>
  <si>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</si>
  <si>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</si>
  <si>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</si>
  <si>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</si>
  <si>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</si>
  <si>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</si>
  <si>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</si>
  <si>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</si>
  <si>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</si>
  <si>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</si>
  <si>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</si>
  <si>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</si>
  <si>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</si>
  <si>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</si>
  <si>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</si>
  <si>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</si>
  <si>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</si>
  <si>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</si>
  <si>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</si>
  <si>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</si>
  <si>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</si>
  <si>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</si>
  <si>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</si>
  <si>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</si>
  <si>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</si>
  <si>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</si>
  <si>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</si>
  <si>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</si>
  <si>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</si>
  <si>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</si>
  <si>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</si>
  <si>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</si>
  <si>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</si>
  <si>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</si>
  <si>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</si>
  <si>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</si>
  <si>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</si>
  <si>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</si>
  <si>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</si>
  <si>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</si>
  <si>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</si>
  <si>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</si>
  <si>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</si>
  <si>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</si>
  <si>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</si>
  <si>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</si>
  <si>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</si>
  <si>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</si>
  <si>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</si>
  <si>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</si>
  <si>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</si>
  <si>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</si>
  <si>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</si>
  <si>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</si>
  <si>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</si>
  <si>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</si>
  <si>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</si>
  <si>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</si>
  <si>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</si>
  <si>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</si>
  <si>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</si>
  <si>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</si>
  <si>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</si>
  <si>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</si>
  <si>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</si>
  <si>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</si>
  <si>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</si>
  <si>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</si>
  <si>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</si>
  <si>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</si>
  <si>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</si>
  <si>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</si>
  <si>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</si>
  <si>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</si>
  <si>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</si>
  <si>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</si>
  <si>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</si>
  <si>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</si>
  <si>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</si>
  <si>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</si>
  <si>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</si>
  <si>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</si>
  <si>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</si>
  <si>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</si>
  <si>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</si>
  <si>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</si>
  <si>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</si>
  <si>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</si>
  <si>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</si>
  <si>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</si>
  <si>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</si>
  <si>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</si>
  <si>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</si>
  <si>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</si>
  <si>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</si>
  <si>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</si>
  <si>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</si>
  <si>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</si>
  <si>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</si>
  <si>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</si>
  <si>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</si>
  <si>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</si>
  <si>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</si>
  <si>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</si>
  <si>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</si>
  <si>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</si>
  <si>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</si>
  <si>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</si>
  <si>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</si>
  <si>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</si>
  <si>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</si>
  <si>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</si>
  <si>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</si>
  <si>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</si>
  <si>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</si>
  <si>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</si>
  <si>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</si>
  <si>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</si>
  <si>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</si>
  <si>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</si>
  <si>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</si>
  <si>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</si>
  <si>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</si>
  <si>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</si>
  <si>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</si>
  <si>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</si>
  <si>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</si>
  <si>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</si>
  <si>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</si>
  <si>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</si>
  <si>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</si>
  <si>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</si>
  <si>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</si>
  <si>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</si>
  <si>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</si>
  <si>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</si>
  <si>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</si>
  <si>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</si>
  <si>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</si>
  <si>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</si>
  <si>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</si>
  <si>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</si>
  <si>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</si>
  <si>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</si>
  <si>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</si>
  <si>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</si>
  <si>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</si>
  <si>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</si>
  <si>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</si>
  <si>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</si>
  <si>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</si>
  <si>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</si>
  <si>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</si>
  <si>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</si>
  <si>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</si>
  <si>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</si>
  <si>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</si>
  <si>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</si>
  <si>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</si>
  <si>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</si>
  <si>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</si>
  <si>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</si>
  <si>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</si>
  <si>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</si>
  <si>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</si>
  <si>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</si>
  <si>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</si>
  <si>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</si>
  <si>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</si>
  <si>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</si>
  <si>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</si>
  <si>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</si>
  <si>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</si>
  <si>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</si>
  <si>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</si>
  <si>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</si>
  <si>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</si>
  <si>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</si>
  <si>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</si>
  <si>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</si>
  <si>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</si>
  <si>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</si>
  <si>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</si>
  <si>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</si>
  <si>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</si>
  <si>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</si>
  <si>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</si>
  <si>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</si>
  <si>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</si>
  <si>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</si>
  <si>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</si>
  <si>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</si>
  <si>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</si>
  <si>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</si>
  <si>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</si>
  <si>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</si>
  <si>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</si>
  <si>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</si>
  <si>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</si>
  <si>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</si>
  <si>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</si>
  <si>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</si>
  <si>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</si>
  <si>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</si>
  <si>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</si>
  <si>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</si>
  <si>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</si>
  <si>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</si>
  <si>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</si>
  <si>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</si>
  <si>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</si>
  <si>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</si>
  <si>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</si>
  <si>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</si>
  <si>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</si>
  <si>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</si>
  <si>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</si>
  <si>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</si>
  <si>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</si>
  <si>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</si>
  <si>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</si>
  <si>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</si>
  <si>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</si>
  <si>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</si>
  <si>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</si>
  <si>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</si>
  <si>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</si>
  <si>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</si>
  <si>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</si>
  <si>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</si>
  <si>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</si>
  <si>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</si>
  <si>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</si>
  <si>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</si>
  <si>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</si>
  <si>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</si>
  <si>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</si>
  <si>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</si>
  <si>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</si>
  <si>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</si>
  <si>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</si>
  <si>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</si>
  <si>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</si>
  <si>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</si>
  <si>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</si>
  <si>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</si>
  <si>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</si>
  <si>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</si>
  <si>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</si>
  <si>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</si>
  <si>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</si>
  <si>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</si>
  <si>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</si>
  <si>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</si>
  <si>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</si>
  <si>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</si>
  <si>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</si>
  <si>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</si>
  <si>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</si>
  <si>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</si>
  <si>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</si>
  <si>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</si>
  <si>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</si>
  <si>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</si>
  <si>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</si>
  <si>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</si>
  <si>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</si>
  <si>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</si>
  <si>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</si>
  <si>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</si>
  <si>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</si>
  <si>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</si>
  <si>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</si>
  <si>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</si>
  <si>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</si>
  <si>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</si>
  <si>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</si>
  <si>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</si>
  <si>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</si>
  <si>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</si>
  <si>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</si>
  <si>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</si>
  <si>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</si>
  <si>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</si>
  <si>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</si>
  <si>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</si>
  <si>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</si>
  <si>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</si>
  <si>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</si>
  <si>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</si>
  <si>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</si>
  <si>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</si>
  <si>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</si>
  <si>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</si>
  <si>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</si>
  <si>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</si>
  <si>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</si>
  <si>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</si>
  <si>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</si>
  <si>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</si>
  <si>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</si>
  <si>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</si>
  <si>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</si>
  <si>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</si>
  <si>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</si>
  <si>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</si>
  <si>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</si>
  <si>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</si>
  <si>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</si>
  <si>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</si>
  <si>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</si>
  <si>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</si>
  <si>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</si>
  <si>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</si>
  <si>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</si>
  <si>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</si>
  <si>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</si>
  <si>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</si>
  <si>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</si>
  <si>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</si>
  <si>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</si>
  <si>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</si>
  <si>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</si>
  <si>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</si>
  <si>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</si>
  <si>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</si>
  <si>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</si>
  <si>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</si>
  <si>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</si>
  <si>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</si>
  <si>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</si>
  <si>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</si>
  <si>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</si>
  <si>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</si>
  <si>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</si>
  <si>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</si>
  <si>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</si>
  <si>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</si>
  <si>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</si>
  <si>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</si>
  <si>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</si>
  <si>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</si>
  <si>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</si>
  <si>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</si>
  <si>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</si>
  <si>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</si>
  <si>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</si>
  <si>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</si>
  <si>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</si>
  <si>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</si>
  <si>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</si>
  <si>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</si>
  <si>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</si>
  <si>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</si>
  <si>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</si>
  <si>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</si>
  <si>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</si>
  <si>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</si>
  <si>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</si>
  <si>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</si>
  <si>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</si>
  <si>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</si>
  <si>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</si>
  <si>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</si>
  <si>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</si>
  <si>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</si>
  <si>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</si>
  <si>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</si>
  <si>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</si>
  <si>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</si>
  <si>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</si>
  <si>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</si>
  <si>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</si>
  <si>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</si>
  <si>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</si>
  <si>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</si>
  <si>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</si>
  <si>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</si>
  <si>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</si>
  <si>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</si>
  <si>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</si>
  <si>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</si>
  <si>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</si>
  <si>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</si>
  <si>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</si>
  <si>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</si>
  <si>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</si>
  <si>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</si>
  <si>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</si>
  <si>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</si>
  <si>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</si>
  <si>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</si>
  <si>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</si>
  <si>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</si>
  <si>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</si>
  <si>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</si>
  <si>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</si>
  <si>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</si>
  <si>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</si>
  <si>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</si>
  <si>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</si>
  <si>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</si>
  <si>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</si>
  <si>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</si>
  <si>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</si>
  <si>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</si>
  <si>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</si>
  <si>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</si>
  <si>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</si>
  <si>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</si>
  <si>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</si>
  <si>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</si>
  <si>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</si>
  <si>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</si>
  <si>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</si>
  <si>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</si>
  <si>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</si>
  <si>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</si>
  <si>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</si>
  <si>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</si>
  <si>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</si>
  <si>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</si>
  <si>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</si>
  <si>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</si>
  <si>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</si>
  <si>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</si>
  <si>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</si>
  <si>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</si>
  <si>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</si>
  <si>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</si>
  <si>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</si>
  <si>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</si>
  <si>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</si>
  <si>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</si>
  <si>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</si>
  <si>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</si>
  <si>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</si>
  <si>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</si>
  <si>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</si>
  <si>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</si>
  <si>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</si>
  <si>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</si>
  <si>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</si>
  <si>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</si>
  <si>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</si>
  <si>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</si>
  <si>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</si>
  <si>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</si>
  <si>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</si>
  <si>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</si>
  <si>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</si>
  <si>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</si>
  <si>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</si>
  <si>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</si>
  <si>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</si>
  <si>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</si>
  <si>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</si>
  <si>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</si>
  <si>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</si>
  <si>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</si>
  <si>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</si>
  <si>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</si>
  <si>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</si>
  <si>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</si>
  <si>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</si>
  <si>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</si>
  <si>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</si>
  <si>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</si>
  <si>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</si>
  <si>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</si>
  <si>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</si>
  <si>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</si>
  <si>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</si>
  <si>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</si>
  <si>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</si>
  <si>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</si>
  <si>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</si>
  <si>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</si>
  <si>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</si>
  <si>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</si>
  <si>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</si>
  <si>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</si>
  <si>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</si>
  <si>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</si>
  <si>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</si>
  <si>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</si>
  <si>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</si>
  <si>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</si>
  <si>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</si>
  <si>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</si>
  <si>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</si>
  <si>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</si>
  <si>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</si>
  <si>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</si>
  <si>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</si>
  <si>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</si>
  <si>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</si>
  <si>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</si>
  <si>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</si>
  <si>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</si>
  <si>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</si>
  <si>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</si>
  <si>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</si>
  <si>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</si>
  <si>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</si>
  <si>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</si>
  <si>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</si>
  <si>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</si>
  <si>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</si>
  <si>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</si>
  <si>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</si>
  <si>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</si>
  <si>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</si>
  <si>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</si>
  <si>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</si>
  <si>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</si>
  <si>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</si>
  <si>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</si>
  <si>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</si>
  <si>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</si>
  <si>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</si>
  <si>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</si>
  <si>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</si>
  <si>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</si>
  <si>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</si>
  <si>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</si>
  <si>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</si>
  <si>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</si>
  <si>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</si>
  <si>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</si>
  <si>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</si>
  <si>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</si>
  <si>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</si>
  <si>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</si>
  <si>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</si>
  <si>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</si>
  <si>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</si>
  <si>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</si>
  <si>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</si>
  <si>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</si>
  <si>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</si>
  <si>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</si>
  <si>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</si>
  <si>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</si>
  <si>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</si>
  <si>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</si>
  <si>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</si>
  <si>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</si>
  <si>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</si>
  <si>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</si>
  <si>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</si>
  <si>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</si>
  <si>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</si>
  <si>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</si>
  <si>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</si>
  <si>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</si>
  <si>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</si>
  <si>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</si>
  <si>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</si>
  <si>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</si>
  <si>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</si>
  <si>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</si>
  <si>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</si>
  <si>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</si>
  <si>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</si>
  <si>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</si>
  <si>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</si>
  <si>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</si>
  <si>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</si>
  <si>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</si>
  <si>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</si>
  <si>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</si>
  <si>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</si>
  <si>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</si>
  <si>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</si>
  <si>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</si>
  <si>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</si>
  <si>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</si>
  <si>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</si>
  <si>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</si>
  <si>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</si>
  <si>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</si>
  <si>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</si>
  <si>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</si>
  <si>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</si>
  <si>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</si>
  <si>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</si>
  <si>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</si>
  <si>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</si>
  <si>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</si>
  <si>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</si>
  <si>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</si>
  <si>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</si>
  <si>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</si>
  <si>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</si>
  <si>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</si>
  <si>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</si>
  <si>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</si>
  <si>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</si>
  <si>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</si>
  <si>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</si>
  <si>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</si>
  <si>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</si>
  <si>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</si>
  <si>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</si>
  <si>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</si>
  <si>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</si>
  <si>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</si>
  <si>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</si>
  <si>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</si>
  <si>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</si>
  <si>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</si>
  <si>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</si>
  <si>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</si>
  <si>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</si>
  <si>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</si>
  <si>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</si>
  <si>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</si>
  <si>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</si>
  <si>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</si>
  <si>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</si>
  <si>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</si>
  <si>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</si>
  <si>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</si>
  <si>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</si>
  <si>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</si>
  <si>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</si>
  <si>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</si>
  <si>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</si>
  <si>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</si>
  <si>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</si>
  <si>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</si>
  <si>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</si>
  <si>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</si>
  <si>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</si>
  <si>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</si>
  <si>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</si>
  <si>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</si>
  <si>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</si>
  <si>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</si>
  <si>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</si>
  <si>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</si>
  <si>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</si>
  <si>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</si>
  <si>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</si>
  <si>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</si>
  <si>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</si>
  <si>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</si>
  <si>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</si>
  <si>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</si>
  <si>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</si>
  <si>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</si>
  <si>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</si>
  <si>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</si>
  <si>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</si>
  <si>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</si>
  <si>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</si>
  <si>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</si>
  <si>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</si>
  <si>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</si>
  <si>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</si>
  <si>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</si>
  <si>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</si>
  <si>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</si>
  <si>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</si>
  <si>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</si>
  <si>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</si>
  <si>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</si>
  <si>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</si>
  <si>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</si>
  <si>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</si>
  <si>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</si>
  <si>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</si>
  <si>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</si>
  <si>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</si>
  <si>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</si>
  <si>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</si>
  <si>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</si>
  <si>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</si>
  <si>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</si>
  <si>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</si>
  <si>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</si>
  <si>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</si>
  <si>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</si>
  <si>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</si>
  <si>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</si>
  <si>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</si>
  <si>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</si>
  <si>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</si>
  <si>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</si>
  <si>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</si>
  <si>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</si>
  <si>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</si>
  <si>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</si>
  <si>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</si>
  <si>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</si>
  <si>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</si>
  <si>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</si>
  <si>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</si>
  <si>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</si>
  <si>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</si>
  <si>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</si>
  <si>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</si>
  <si>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</si>
  <si>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</si>
  <si>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</si>
  <si>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</si>
  <si>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</si>
  <si>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</si>
  <si>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</si>
  <si>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</si>
  <si>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</si>
  <si>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</si>
  <si>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</si>
  <si>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</si>
  <si>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</si>
  <si>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</si>
  <si>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</si>
  <si>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</si>
  <si>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</si>
  <si>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</si>
  <si>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</si>
  <si>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</si>
  <si>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</si>
  <si>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</si>
  <si>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</si>
  <si>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</si>
  <si>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</si>
  <si>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</si>
  <si>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</si>
  <si>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</si>
  <si>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</si>
  <si>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</si>
  <si>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</si>
  <si>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</si>
  <si>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</si>
  <si>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</si>
  <si>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</si>
  <si>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</si>
  <si>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</si>
  <si>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</si>
  <si>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</si>
  <si>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</si>
  <si>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</si>
  <si>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</si>
  <si>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</si>
  <si>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</si>
  <si>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</si>
  <si>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</si>
  <si>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</si>
  <si>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</si>
  <si>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</si>
  <si>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</si>
  <si>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</si>
  <si>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</si>
  <si>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</si>
  <si>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</si>
  <si>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</si>
  <si>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</si>
  <si>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</si>
  <si>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</si>
  <si>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</si>
  <si>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</si>
  <si>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</si>
  <si>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</si>
  <si>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</si>
  <si>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</si>
  <si>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</si>
  <si>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</si>
  <si>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</si>
  <si>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</si>
  <si>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</si>
  <si>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</si>
  <si>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</si>
  <si>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</si>
  <si>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</si>
  <si>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</si>
  <si>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</si>
  <si>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</si>
  <si>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</si>
  <si>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</si>
  <si>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</si>
  <si>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</si>
  <si>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</si>
  <si>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</si>
  <si>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</si>
  <si>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</si>
  <si>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</si>
  <si>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</si>
  <si>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</si>
  <si>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</si>
  <si>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</si>
  <si>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</si>
  <si>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</si>
  <si>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</si>
  <si>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</si>
  <si>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</si>
  <si>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</si>
  <si>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</si>
  <si>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</si>
  <si>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</si>
  <si>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</si>
  <si>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</si>
  <si>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</si>
  <si>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</si>
  <si>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</si>
  <si>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</si>
  <si>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</si>
  <si>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</si>
  <si>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</si>
  <si>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</si>
  <si>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</si>
  <si>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</si>
  <si>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</si>
  <si>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</si>
  <si>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</si>
  <si>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</si>
  <si>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</si>
  <si>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</si>
  <si>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</si>
  <si>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</si>
  <si>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</si>
  <si>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</si>
  <si>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</si>
  <si>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</si>
  <si>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</si>
  <si>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</si>
  <si>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</si>
  <si>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</si>
  <si>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</si>
  <si>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</si>
  <si>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</si>
  <si>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</si>
  <si>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</si>
  <si>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</si>
  <si>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</si>
  <si>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</si>
  <si>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</si>
  <si>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</si>
  <si>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</si>
  <si>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</si>
  <si>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</si>
  <si>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</si>
  <si>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</si>
  <si>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</si>
  <si>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</si>
  <si>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</si>
  <si>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</si>
  <si>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</si>
  <si>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</si>
  <si>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</si>
  <si>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</si>
  <si>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</si>
  <si>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</si>
  <si>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</si>
  <si>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</si>
  <si>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</si>
  <si>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</si>
  <si>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</si>
  <si>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</si>
  <si>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</si>
  <si>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</si>
  <si>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</si>
  <si>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</si>
  <si>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</si>
  <si>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</si>
  <si>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</si>
  <si>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</si>
  <si>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</si>
  <si>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</si>
  <si>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</si>
  <si>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</si>
  <si>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</si>
  <si>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</si>
  <si>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</si>
  <si>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</si>
  <si>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</si>
  <si>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</si>
  <si>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</si>
  <si>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</si>
  <si>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</si>
  <si>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</si>
  <si>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</si>
  <si>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</si>
  <si>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</si>
  <si>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</si>
  <si>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</si>
  <si>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</si>
  <si>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</si>
  <si>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</si>
  <si>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</si>
  <si>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</si>
  <si>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</si>
  <si>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</si>
  <si>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</si>
  <si>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</si>
  <si>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</si>
  <si>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</si>
  <si>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</si>
  <si>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</si>
  <si>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</si>
  <si>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</si>
  <si>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</si>
  <si>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</si>
  <si>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</si>
  <si>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</si>
  <si>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</si>
  <si>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</si>
  <si>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</si>
  <si>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</si>
  <si>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</si>
  <si>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</si>
  <si>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</si>
  <si>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</si>
  <si>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</si>
  <si>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</si>
  <si>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</si>
  <si>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</si>
  <si>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</si>
  <si>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</si>
  <si>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</si>
  <si>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</si>
  <si>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</si>
  <si>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</si>
  <si>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</si>
  <si>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</si>
  <si>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</si>
  <si>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</si>
  <si>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</si>
  <si>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</si>
  <si>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</si>
  <si>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</si>
  <si>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</si>
  <si>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</si>
  <si>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</si>
  <si>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</si>
  <si>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</si>
  <si>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</si>
  <si>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</si>
  <si>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</si>
  <si>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</si>
  <si>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</si>
  <si>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</si>
  <si>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</si>
  <si>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</si>
  <si>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</si>
  <si>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</si>
  <si>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</si>
  <si>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</si>
  <si>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</si>
  <si>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</si>
  <si>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</si>
  <si>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</si>
  <si>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</si>
  <si>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</si>
  <si>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</si>
  <si>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</si>
  <si>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</si>
  <si>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</si>
  <si>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</si>
  <si>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</si>
  <si>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</si>
  <si>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</si>
  <si>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</si>
  <si>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</si>
  <si>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</si>
  <si>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</si>
  <si>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</si>
  <si>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</si>
  <si>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</si>
  <si>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</si>
  <si>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</si>
  <si>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</si>
  <si>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</si>
  <si>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</si>
  <si>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</si>
  <si>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</si>
  <si>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</si>
  <si>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</si>
  <si>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</si>
  <si>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</si>
  <si>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</si>
  <si>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</si>
  <si>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</si>
  <si>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</si>
  <si>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</si>
  <si>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</si>
  <si>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</si>
  <si>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</si>
  <si>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</si>
  <si>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</si>
  <si>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</si>
  <si>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</si>
  <si>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</si>
  <si>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</si>
  <si>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</si>
  <si>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</si>
  <si>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</si>
  <si>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</si>
  <si>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</si>
  <si>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</si>
  <si>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</si>
  <si>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</si>
  <si>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</si>
  <si>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</si>
  <si>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</si>
  <si>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</si>
  <si>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</si>
  <si>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</si>
  <si>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</si>
  <si>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</si>
  <si>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</si>
  <si>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</si>
  <si>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</si>
  <si>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</si>
  <si>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</si>
  <si>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</si>
  <si>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</si>
  <si>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</si>
  <si>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</si>
  <si>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</si>
  <si>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</si>
  <si>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</si>
  <si>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</si>
  <si>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</si>
  <si>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</si>
  <si>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</si>
  <si>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</si>
  <si>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</si>
  <si>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</si>
  <si>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</si>
  <si>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</si>
  <si>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</si>
  <si>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</si>
  <si>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</si>
  <si>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</si>
  <si>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</si>
  <si>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</si>
  <si>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</si>
  <si>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</si>
  <si>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</si>
  <si>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</si>
  <si>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</si>
  <si>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</si>
  <si>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</si>
  <si>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</si>
  <si>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</si>
  <si>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</si>
  <si>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</si>
  <si>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</si>
  <si>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</si>
  <si>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</si>
  <si>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</si>
  <si>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</si>
  <si>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</si>
  <si>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</si>
  <si>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</si>
  <si>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</si>
  <si>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</si>
  <si>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</si>
  <si>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</si>
  <si>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</si>
  <si>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</si>
  <si>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</si>
  <si>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</si>
  <si>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</si>
  <si>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</si>
  <si>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</si>
  <si>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</si>
  <si>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</si>
  <si>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</si>
  <si>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</si>
  <si>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</si>
  <si>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</si>
  <si>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</si>
  <si>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</si>
  <si>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</si>
  <si>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</si>
  <si>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</si>
  <si>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</si>
  <si>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</si>
  <si>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</si>
  <si>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</si>
  <si>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</si>
  <si>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</si>
  <si>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</si>
  <si>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</si>
  <si>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</si>
  <si>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</si>
  <si>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</si>
  <si>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</si>
  <si>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</si>
  <si>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</si>
  <si>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</si>
  <si>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</si>
  <si>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</si>
  <si>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</si>
  <si>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</si>
  <si>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</si>
  <si>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</si>
  <si>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</si>
  <si>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</si>
  <si>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</si>
  <si>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</si>
  <si>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</si>
  <si>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</si>
  <si>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</si>
  <si>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</si>
  <si>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</si>
  <si>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</si>
  <si>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</si>
  <si>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</si>
  <si>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</si>
  <si>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</si>
  <si>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</si>
  <si>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</si>
  <si>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</si>
  <si>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</si>
  <si>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</si>
  <si>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</si>
  <si>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</si>
  <si>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</si>
  <si>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</si>
  <si>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</si>
  <si>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</si>
  <si>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</si>
  <si>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</si>
  <si>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</si>
  <si>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</si>
  <si>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</si>
  <si>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</si>
  <si>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</si>
  <si>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</si>
  <si>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</si>
  <si>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</si>
  <si>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</si>
  <si>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</si>
  <si>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</si>
  <si>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</si>
  <si>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</si>
  <si>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</si>
  <si>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</si>
  <si>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</si>
  <si>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</si>
  <si>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</si>
  <si>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</si>
  <si>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</si>
  <si>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</si>
  <si>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</si>
  <si>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</si>
  <si>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</si>
  <si>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</si>
  <si>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</si>
  <si>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</si>
  <si>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</si>
  <si>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</si>
  <si>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</si>
  <si>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</si>
  <si>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</si>
  <si>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</si>
  <si>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</si>
  <si>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</si>
  <si>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</si>
  <si>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</si>
  <si>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</si>
  <si>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</si>
  <si>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</si>
  <si>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</si>
  <si>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</si>
  <si>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</si>
  <si>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</si>
  <si>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</si>
  <si>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</si>
  <si>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</si>
  <si>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</si>
  <si>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</si>
  <si>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</si>
  <si>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</si>
  <si>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</si>
  <si>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</si>
  <si>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</si>
  <si>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</si>
  <si>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</si>
  <si>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</si>
  <si>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</si>
  <si>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</si>
  <si>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</si>
  <si>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</si>
  <si>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</si>
  <si>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</si>
  <si>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</si>
  <si>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</si>
  <si>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</si>
  <si>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</si>
  <si>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</si>
  <si>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</si>
  <si>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</si>
  <si>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</si>
  <si>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</si>
  <si>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</si>
  <si>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</si>
  <si>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</si>
  <si>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</si>
  <si>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</si>
  <si>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</si>
  <si>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</si>
  <si>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</si>
  <si>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</si>
  <si>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</si>
  <si>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</si>
  <si>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</si>
  <si>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</si>
  <si>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</si>
  <si>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</si>
  <si>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</si>
  <si>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</si>
  <si>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</si>
  <si>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</si>
  <si>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</si>
  <si>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</si>
  <si>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</si>
  <si>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</si>
  <si>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</si>
  <si>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</si>
  <si>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</si>
  <si>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</si>
  <si>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</si>
  <si>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</si>
  <si>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</si>
  <si>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</si>
  <si>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</si>
  <si>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</si>
  <si>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</si>
  <si>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</si>
  <si>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</si>
  <si>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</si>
  <si>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</si>
  <si>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</si>
  <si>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</si>
  <si>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</si>
  <si>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</si>
  <si>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</si>
  <si>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</si>
  <si>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</si>
  <si>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</si>
  <si>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</si>
  <si>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</si>
  <si>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</si>
  <si>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</si>
  <si>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</si>
  <si>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</si>
  <si>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</si>
  <si>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</si>
  <si>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</si>
  <si>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</si>
  <si>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</si>
  <si>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</si>
  <si>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</si>
  <si>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</si>
  <si>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</si>
  <si>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</si>
  <si>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</si>
  <si>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</si>
  <si>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</si>
  <si>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</si>
  <si>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</si>
  <si>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</si>
  <si>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</si>
  <si>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</si>
  <si>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</si>
  <si>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</si>
  <si>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</si>
  <si>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</si>
  <si>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</si>
  <si>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</si>
  <si>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</si>
  <si>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</si>
  <si>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</si>
  <si>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</si>
  <si>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</si>
  <si>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</si>
  <si>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</si>
  <si>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</si>
  <si>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</si>
  <si>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</si>
  <si>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</si>
  <si>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</si>
  <si>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</si>
  <si>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</si>
  <si>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</si>
  <si>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</si>
  <si>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</si>
  <si>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</si>
  <si>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</si>
  <si>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</si>
  <si>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</si>
  <si>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</si>
  <si>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</si>
  <si>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</si>
  <si>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</si>
  <si>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</si>
  <si>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</si>
  <si>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</si>
  <si>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</si>
  <si>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</si>
  <si>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</si>
  <si>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</si>
  <si>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</si>
  <si>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</si>
  <si>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</si>
  <si>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</si>
  <si>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</si>
  <si>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</si>
  <si>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</si>
  <si>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</si>
  <si>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</si>
  <si>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</si>
  <si>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</si>
  <si>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</si>
  <si>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</si>
  <si>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</si>
  <si>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</si>
  <si>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</si>
  <si>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</si>
  <si>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</si>
  <si>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</si>
  <si>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</si>
  <si>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</si>
  <si>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</si>
  <si>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</si>
  <si>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</si>
  <si>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</si>
  <si>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</si>
  <si>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</si>
  <si>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</si>
  <si>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</si>
  <si>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</si>
  <si>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</si>
  <si>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</si>
  <si>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</si>
  <si>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</si>
  <si>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</si>
  <si>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</si>
  <si>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</si>
  <si>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</si>
  <si>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</si>
  <si>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</si>
  <si>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</si>
  <si>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</si>
  <si>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</si>
  <si>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</si>
  <si>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</si>
  <si>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</si>
  <si>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</si>
  <si>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</si>
  <si>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</si>
  <si>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</si>
  <si>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</si>
  <si>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</si>
  <si>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</si>
  <si>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</si>
  <si>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</si>
  <si>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</si>
  <si>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</si>
  <si>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</si>
  <si>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</si>
  <si>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</si>
  <si>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</si>
  <si>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</si>
  <si>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</si>
  <si>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</si>
  <si>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</si>
  <si>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</si>
  <si>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</si>
  <si>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</si>
  <si>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</si>
  <si>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</si>
  <si>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</si>
  <si>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</si>
  <si>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</si>
  <si>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</si>
  <si>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</si>
  <si>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</si>
  <si>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</si>
  <si>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</si>
  <si>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</si>
  <si>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</si>
  <si>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</si>
  <si>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</si>
  <si>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</si>
  <si>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</si>
  <si>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</si>
  <si>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</si>
  <si>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</si>
  <si>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</si>
  <si>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</si>
  <si>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</si>
  <si>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</si>
  <si>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</si>
  <si>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</si>
  <si>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</si>
  <si>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</si>
  <si>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</si>
  <si>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</si>
  <si>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</si>
  <si>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</si>
  <si>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</si>
  <si>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</si>
  <si>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</si>
  <si>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</si>
  <si>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</si>
  <si>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</si>
  <si>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</si>
  <si>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</si>
  <si>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</si>
  <si>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</si>
  <si>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</si>
  <si>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</si>
  <si>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</si>
  <si>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</si>
  <si>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</si>
  <si>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</si>
  <si>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</si>
  <si>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</si>
  <si>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</si>
  <si>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</si>
  <si>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</si>
  <si>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</si>
  <si>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</si>
  <si>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</si>
  <si>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</si>
  <si>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</si>
  <si>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</si>
  <si>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</si>
  <si>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</si>
  <si>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</si>
  <si>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</si>
  <si>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</si>
  <si>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</si>
  <si>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</si>
  <si>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</si>
  <si>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</si>
  <si>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</si>
  <si>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</si>
  <si>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</si>
  <si>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</si>
  <si>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</si>
  <si>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</si>
  <si>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</si>
  <si>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</si>
  <si>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</si>
  <si>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</si>
  <si>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</si>
  <si>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</si>
  <si>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</si>
  <si>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</si>
  <si>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</si>
  <si>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</si>
  <si>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</si>
  <si>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</si>
  <si>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</si>
  <si>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</si>
  <si>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</si>
  <si>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</si>
  <si>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</si>
  <si>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</si>
  <si>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</si>
  <si>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</si>
  <si>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</si>
  <si>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</si>
  <si>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</si>
  <si>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</si>
  <si>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</si>
  <si>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</si>
  <si>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</si>
  <si>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</si>
  <si>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</si>
  <si>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</si>
  <si>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</si>
  <si>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</si>
  <si>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</si>
  <si>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</si>
  <si>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</si>
  <si>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</si>
  <si>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</si>
  <si>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</si>
  <si>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</si>
  <si>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</si>
  <si>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</si>
  <si>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</si>
  <si>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</si>
  <si>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</si>
  <si>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</si>
  <si>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</si>
  <si>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</si>
  <si>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</si>
  <si>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</si>
  <si>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</si>
  <si>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</si>
  <si>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</si>
  <si>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</si>
  <si>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</si>
  <si>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</si>
  <si>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</si>
  <si>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</si>
  <si>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</si>
  <si>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</si>
  <si>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</si>
  <si>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</si>
  <si>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</si>
  <si>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</si>
  <si>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</si>
  <si>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</si>
  <si>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</si>
  <si>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</si>
  <si>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</si>
  <si>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</si>
  <si>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</si>
  <si>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</si>
  <si>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</si>
  <si>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</si>
  <si>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</si>
  <si>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</si>
  <si>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</si>
  <si>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</si>
  <si>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</si>
  <si>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</si>
  <si>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</si>
  <si>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</si>
  <si>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</si>
  <si>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</si>
  <si>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</si>
  <si>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</si>
  <si>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</si>
  <si>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</si>
  <si>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</si>
  <si>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</si>
  <si>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</si>
  <si>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</si>
  <si>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</si>
  <si>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</si>
  <si>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</si>
  <si>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</si>
  <si>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</si>
  <si>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</si>
  <si>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</si>
  <si>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</si>
  <si>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</si>
  <si>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</si>
  <si>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</si>
  <si>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</si>
  <si>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</si>
  <si>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</si>
  <si>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</si>
  <si>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</si>
  <si>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</si>
  <si>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</si>
  <si>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</si>
  <si>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</si>
  <si>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</si>
  <si>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</si>
  <si>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</si>
  <si>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</si>
  <si>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</si>
  <si>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</si>
  <si>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</si>
  <si>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</si>
  <si>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</si>
  <si>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</si>
  <si>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</si>
  <si>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</si>
  <si>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</si>
  <si>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</si>
  <si>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</si>
  <si>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</si>
  <si>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</si>
  <si>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</si>
  <si>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</si>
  <si>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</si>
  <si>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</si>
  <si>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</si>
  <si>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</si>
  <si>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</si>
  <si>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</si>
  <si>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</si>
  <si>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</si>
  <si>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</si>
  <si>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</si>
  <si>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</si>
  <si>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</si>
  <si>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</si>
  <si>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</si>
  <si>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</si>
  <si>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</si>
  <si>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</si>
  <si>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</si>
  <si>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</si>
  <si>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</si>
  <si>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</si>
  <si>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</si>
  <si>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</si>
  <si>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</si>
  <si>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</si>
  <si>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</si>
  <si>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</si>
  <si>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</si>
  <si>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</si>
  <si>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</si>
  <si>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</si>
  <si>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</si>
  <si>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</si>
  <si>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</si>
  <si>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</si>
  <si>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</si>
  <si>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</si>
  <si>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</si>
  <si>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</si>
  <si>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</si>
  <si>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</si>
  <si>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</si>
  <si>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</si>
  <si>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</si>
  <si>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</si>
  <si>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</si>
  <si>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</si>
  <si>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</si>
  <si>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</si>
  <si>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</si>
  <si>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</si>
  <si>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</si>
  <si>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</si>
  <si>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</si>
  <si>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</si>
  <si>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</si>
  <si>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</si>
  <si>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</si>
  <si>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</si>
  <si>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</si>
  <si>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</si>
  <si>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</si>
  <si>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</si>
  <si>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</si>
  <si>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</si>
  <si>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</si>
  <si>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</si>
  <si>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</si>
  <si>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</si>
  <si>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</si>
  <si>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</si>
  <si>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</si>
  <si>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</si>
  <si>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</si>
  <si>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</si>
  <si>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</si>
  <si>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</si>
  <si>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</si>
  <si>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</si>
  <si>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</si>
  <si>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</si>
  <si>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</si>
  <si>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</si>
  <si>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</si>
  <si>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</si>
  <si>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</si>
  <si>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</si>
  <si>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</si>
  <si>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</si>
  <si>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</si>
  <si>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</si>
  <si>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</si>
  <si>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</si>
  <si>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</si>
  <si>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</si>
  <si>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</si>
  <si>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</si>
  <si>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</si>
  <si>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</si>
  <si>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</si>
  <si>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</si>
  <si>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</si>
  <si>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</si>
  <si>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</si>
  <si>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</si>
  <si>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</si>
  <si>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</si>
  <si>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</si>
  <si>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</si>
  <si>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</si>
  <si>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</si>
  <si>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</si>
  <si>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</si>
  <si>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</si>
  <si>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</si>
  <si>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</si>
  <si>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</si>
  <si>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</si>
  <si>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</si>
  <si>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</si>
  <si>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</si>
  <si>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</si>
  <si>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</si>
  <si>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</si>
  <si>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</si>
  <si>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</si>
  <si>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</si>
  <si>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</si>
  <si>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</si>
  <si>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</si>
  <si>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</si>
  <si>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</si>
  <si>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</si>
  <si>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</si>
  <si>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</si>
  <si>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</si>
  <si>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</si>
  <si>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</si>
  <si>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</si>
  <si>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</si>
  <si>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</si>
  <si>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</si>
  <si>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</si>
  <si>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</si>
  <si>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</si>
  <si>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</si>
  <si>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</si>
  <si>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</si>
  <si>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</si>
  <si>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</si>
  <si>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</si>
  <si>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</si>
  <si>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</si>
  <si>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</si>
  <si>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</si>
  <si>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</si>
  <si>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</si>
  <si>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</si>
  <si>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</si>
  <si>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</si>
  <si>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</si>
  <si>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</si>
  <si>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</si>
  <si>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</si>
  <si>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</si>
  <si>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</si>
  <si>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</si>
  <si>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</si>
  <si>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</si>
  <si>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</si>
  <si>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</si>
  <si>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</si>
  <si>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</si>
  <si>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</si>
  <si>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</si>
  <si>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</si>
  <si>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</si>
  <si>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</si>
  <si>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</si>
  <si>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</si>
  <si>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</si>
  <si>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</si>
  <si>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</si>
  <si>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</si>
  <si>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</si>
  <si>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</si>
  <si>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</si>
  <si>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</si>
  <si>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</si>
  <si>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</si>
  <si>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</si>
  <si>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</si>
  <si>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</si>
  <si>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</si>
  <si>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</si>
  <si>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</si>
  <si>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</si>
  <si>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</si>
  <si>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</si>
  <si>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</si>
  <si>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</si>
  <si>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</si>
  <si>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</si>
  <si>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</si>
  <si>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</si>
  <si>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</si>
  <si>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</si>
  <si>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</si>
  <si>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</si>
  <si>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</si>
  <si>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</si>
  <si>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</si>
  <si>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</si>
  <si>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</si>
  <si>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</si>
  <si>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</si>
  <si>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</si>
  <si>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</si>
  <si>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</si>
  <si>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</si>
  <si>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</si>
  <si>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</si>
  <si>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</si>
  <si>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</si>
  <si>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</si>
  <si>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</si>
  <si>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</si>
  <si>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</si>
  <si>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</si>
  <si>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</si>
  <si>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</si>
  <si>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</si>
  <si>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</si>
  <si>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</si>
  <si>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</si>
  <si>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</si>
  <si>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</si>
  <si>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</si>
  <si>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</si>
  <si>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</si>
  <si>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</si>
  <si>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</si>
  <si>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</si>
  <si>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</si>
  <si>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</si>
  <si>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</si>
  <si>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</si>
  <si>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</si>
  <si>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</si>
  <si>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</si>
  <si>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</si>
  <si>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</si>
  <si>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</si>
  <si>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</si>
  <si>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</si>
  <si>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</si>
  <si>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</si>
  <si>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</si>
  <si>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</si>
  <si>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</si>
  <si>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</si>
  <si>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</si>
  <si>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</si>
  <si>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</si>
  <si>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</si>
  <si>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</si>
  <si>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</si>
  <si>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</si>
  <si>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</si>
  <si>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</si>
  <si>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</si>
  <si>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</si>
  <si>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</si>
  <si>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</si>
  <si>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</si>
  <si>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</si>
  <si>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</si>
  <si>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</si>
  <si>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</si>
  <si>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</si>
  <si>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</si>
  <si>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</si>
  <si>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</si>
  <si>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</si>
  <si>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</si>
  <si>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</si>
  <si>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</si>
  <si>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</si>
  <si>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</si>
  <si>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</si>
  <si>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</si>
  <si>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</si>
  <si>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</si>
  <si>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</si>
  <si>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</si>
  <si>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</si>
  <si>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</si>
  <si>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</si>
  <si>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</si>
  <si>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</si>
  <si>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</si>
  <si>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</si>
  <si>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</si>
  <si>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</si>
  <si>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</si>
  <si>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</si>
  <si>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</si>
  <si>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</si>
  <si>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</si>
  <si>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</si>
  <si>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</si>
  <si>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</si>
  <si>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</si>
  <si>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</si>
  <si>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</si>
  <si>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</si>
  <si>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</si>
  <si>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</si>
  <si>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</si>
  <si>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</si>
  <si>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</si>
  <si>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</si>
  <si>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</si>
  <si>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</si>
  <si>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</si>
  <si>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</si>
  <si>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</si>
  <si>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</si>
  <si>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</si>
  <si>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</si>
  <si>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</si>
  <si>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</si>
  <si>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</si>
  <si>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</si>
  <si>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</si>
  <si>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</si>
  <si>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</si>
  <si>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</si>
  <si>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</si>
  <si>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</si>
  <si>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</si>
  <si>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</si>
  <si>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</si>
  <si>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</si>
  <si>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</si>
  <si>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</si>
  <si>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</si>
  <si>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</si>
  <si>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</si>
  <si>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</si>
  <si>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</si>
  <si>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</si>
  <si>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</si>
  <si>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</si>
  <si>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</si>
  <si>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</si>
  <si>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</si>
  <si>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</si>
  <si>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</si>
  <si>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</si>
  <si>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</si>
  <si>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</si>
  <si>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</si>
  <si>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</si>
  <si>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</si>
  <si>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</si>
  <si>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</si>
  <si>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</si>
  <si>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</si>
  <si>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</si>
  <si>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</si>
  <si>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</si>
  <si>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</si>
  <si>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</si>
  <si>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</si>
  <si>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</si>
  <si>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</si>
  <si>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</si>
  <si>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</si>
  <si>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</si>
  <si>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</si>
  <si>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</si>
  <si>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</si>
  <si>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</si>
  <si>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</si>
  <si>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</si>
  <si>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</si>
  <si>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</si>
  <si>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</si>
  <si>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</si>
  <si>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</si>
  <si>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</si>
  <si>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</si>
  <si>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</si>
  <si>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</si>
  <si>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</si>
  <si>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</si>
  <si>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</si>
  <si>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</si>
  <si>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</si>
  <si>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</si>
  <si>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</si>
  <si>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</si>
  <si>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</si>
  <si>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</si>
  <si>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</si>
  <si>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</si>
  <si>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</si>
  <si>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</si>
  <si>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</si>
  <si>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</si>
  <si>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</si>
  <si>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</si>
  <si>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</si>
  <si>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</si>
  <si>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</si>
  <si>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</si>
  <si>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</si>
  <si>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</si>
  <si>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</si>
  <si>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</si>
  <si>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</si>
  <si>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</si>
  <si>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</si>
  <si>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</si>
  <si>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</si>
  <si>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</si>
  <si>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</si>
  <si>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</si>
  <si>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</si>
  <si>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</si>
  <si>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</si>
  <si>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</si>
  <si>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</si>
  <si>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</si>
  <si>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</si>
  <si>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</si>
  <si>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</si>
  <si>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</si>
  <si>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</si>
  <si>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</si>
  <si>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</si>
  <si>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</si>
  <si>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</si>
  <si>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</si>
  <si>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</si>
  <si>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</si>
  <si>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</si>
  <si>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</si>
  <si>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</si>
  <si>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</si>
  <si>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</si>
  <si>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</si>
  <si>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</si>
  <si>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</si>
  <si>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</si>
  <si>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</si>
  <si>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</si>
  <si>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</si>
  <si>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</si>
  <si>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</si>
  <si>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</si>
  <si>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</si>
  <si>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</si>
  <si>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</si>
  <si>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</si>
  <si>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</si>
  <si>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</si>
  <si>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</si>
  <si>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</si>
  <si>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</si>
  <si>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</si>
  <si>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</si>
  <si>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</si>
  <si>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</si>
  <si>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</si>
  <si>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</si>
  <si>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</si>
  <si>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</si>
  <si>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</si>
  <si>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</si>
  <si>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</si>
  <si>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</si>
  <si>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</si>
  <si>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</si>
  <si>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</si>
  <si>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</si>
  <si>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</si>
  <si>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</si>
  <si>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</si>
  <si>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</si>
  <si>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</si>
  <si>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</si>
  <si>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</si>
  <si>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</si>
  <si>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</si>
  <si>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</si>
  <si>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</si>
  <si>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</si>
  <si>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</si>
  <si>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</si>
  <si>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</si>
  <si>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</si>
  <si>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</si>
  <si>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</si>
  <si>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</si>
  <si>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</si>
  <si>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</si>
  <si>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</si>
  <si>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</si>
  <si>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</si>
  <si>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</si>
  <si>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</si>
  <si>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</si>
  <si>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</si>
  <si>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</si>
  <si>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</si>
  <si>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</si>
  <si>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</si>
  <si>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</si>
  <si>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</si>
  <si>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</si>
  <si>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</si>
  <si>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</si>
  <si>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</si>
  <si>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</si>
  <si>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</si>
  <si>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</si>
  <si>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</si>
  <si>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</si>
  <si>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</si>
  <si>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</si>
  <si>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</si>
  <si>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</si>
  <si>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</si>
  <si>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</si>
  <si>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</si>
  <si>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</si>
  <si>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</si>
  <si>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</si>
  <si>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</si>
  <si>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</si>
  <si>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</si>
  <si>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</si>
  <si>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</si>
  <si>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</si>
  <si>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</si>
  <si>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</si>
  <si>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</si>
  <si>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</si>
  <si>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</si>
  <si>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</si>
  <si>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</si>
  <si>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</si>
  <si>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</si>
  <si>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</si>
  <si>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</si>
  <si>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</si>
  <si>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</si>
  <si>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</si>
  <si>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</si>
  <si>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</si>
  <si>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</si>
  <si>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</si>
  <si>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</si>
  <si>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</si>
  <si>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</si>
  <si>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</si>
  <si>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</si>
  <si>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</si>
  <si>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</si>
  <si>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</si>
  <si>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</si>
  <si>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</si>
  <si>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</si>
  <si>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</si>
  <si>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</si>
  <si>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</si>
  <si>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</si>
  <si>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</si>
  <si>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</si>
  <si>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</si>
  <si>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</si>
  <si>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</si>
  <si>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</si>
  <si>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</si>
  <si>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</si>
  <si>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</si>
  <si>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</si>
  <si>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</si>
  <si>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</si>
  <si>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</si>
  <si>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</si>
  <si>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</si>
  <si>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</si>
  <si>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</si>
  <si>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</si>
  <si>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</si>
  <si>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</si>
  <si>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</si>
  <si>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</si>
  <si>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</si>
  <si>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</si>
  <si>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</si>
  <si>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</si>
  <si>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</si>
  <si>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</si>
  <si>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</si>
  <si>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</si>
  <si>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</si>
  <si>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</si>
  <si>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</si>
  <si>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</si>
  <si>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</si>
  <si>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</si>
  <si>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</si>
  <si>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</si>
  <si>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</si>
  <si>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</si>
  <si>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</si>
  <si>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</si>
  <si>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</si>
  <si>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</si>
  <si>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</si>
  <si>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</si>
  <si>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</si>
  <si>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</si>
  <si>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</si>
  <si>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</si>
  <si>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</si>
  <si>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</si>
  <si>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</si>
  <si>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</si>
  <si>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</si>
  <si>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</si>
  <si>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</si>
  <si>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</si>
  <si>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</si>
  <si>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</si>
  <si>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</si>
  <si>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</si>
  <si>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</si>
  <si>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</si>
  <si>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</si>
  <si>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</si>
  <si>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</si>
  <si>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</si>
  <si>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</si>
  <si>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</si>
  <si>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</si>
  <si>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</si>
  <si>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</si>
  <si>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</si>
  <si>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</si>
  <si>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</si>
  <si>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</si>
  <si>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</si>
  <si>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</si>
  <si>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</si>
  <si>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</si>
  <si>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</si>
  <si>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</si>
  <si>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</si>
  <si>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</si>
  <si>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</si>
  <si>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</si>
  <si>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</si>
  <si>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</si>
  <si>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</si>
  <si>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</si>
  <si>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</si>
  <si>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</si>
  <si>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</si>
  <si>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</si>
  <si>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</si>
  <si>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</si>
  <si>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</si>
  <si>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</si>
  <si>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</si>
  <si>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</si>
  <si>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</si>
  <si>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</si>
  <si>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</si>
  <si>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</si>
  <si>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</si>
  <si>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</si>
  <si>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</si>
  <si>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</si>
  <si>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</si>
  <si>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</si>
  <si>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</si>
  <si>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</si>
  <si>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</si>
  <si>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</si>
  <si>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</si>
  <si>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</si>
  <si>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</si>
  <si>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</si>
  <si>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</si>
  <si>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</si>
  <si>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</si>
  <si>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</si>
  <si>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</si>
  <si>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</si>
  <si>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</si>
  <si>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</si>
  <si>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</si>
  <si>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</si>
  <si>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</si>
  <si>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</si>
  <si>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</si>
  <si>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</si>
  <si>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</si>
  <si>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</si>
  <si>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</si>
  <si>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</si>
  <si>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</si>
  <si>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</si>
  <si>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</si>
  <si>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</si>
  <si>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</si>
  <si>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</si>
  <si>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</si>
  <si>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</si>
  <si>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</si>
  <si>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</si>
  <si>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</si>
  <si>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</si>
  <si>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</si>
  <si>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</si>
  <si>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</si>
  <si>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</si>
  <si>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</si>
  <si>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</si>
  <si>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</si>
  <si>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</si>
  <si>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</si>
  <si>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</si>
  <si>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</si>
  <si>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</si>
  <si>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</si>
  <si>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</si>
  <si>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</si>
  <si>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</si>
  <si>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</si>
  <si>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</si>
  <si>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</si>
  <si>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</si>
  <si>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</si>
  <si>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</si>
  <si>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</si>
  <si>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</si>
  <si>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</si>
  <si>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</si>
  <si>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</si>
  <si>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</si>
  <si>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</si>
  <si>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</si>
  <si>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</si>
  <si>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</si>
  <si>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</si>
  <si>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</si>
  <si>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</si>
  <si>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</si>
  <si>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</si>
  <si>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</si>
  <si>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</si>
  <si>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</si>
  <si>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</si>
  <si>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</si>
  <si>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</si>
  <si>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</si>
  <si>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</si>
  <si>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</si>
  <si>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</si>
  <si>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</si>
  <si>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</si>
  <si>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</si>
  <si>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</si>
  <si>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</si>
  <si>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</si>
  <si>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</si>
  <si>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</si>
  <si>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</si>
  <si>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</si>
  <si>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</si>
  <si>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</si>
  <si>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</si>
  <si>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</si>
  <si>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</si>
  <si>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</si>
  <si>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</si>
  <si>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</si>
  <si>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</si>
  <si>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</si>
  <si>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</si>
  <si>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</si>
  <si>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</si>
  <si>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</si>
  <si>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</si>
  <si>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</si>
  <si>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</si>
  <si>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</si>
  <si>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</si>
  <si>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</si>
  <si>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</si>
  <si>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</si>
  <si>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</si>
  <si>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</si>
  <si>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</si>
  <si>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</si>
  <si>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</si>
  <si>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</si>
  <si>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</si>
  <si>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</si>
  <si>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</si>
  <si>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</si>
  <si>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</si>
  <si>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</si>
  <si>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</si>
  <si>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</si>
  <si>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</si>
  <si>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</si>
  <si>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</si>
  <si>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</si>
  <si>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</si>
  <si>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</si>
  <si>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</si>
  <si>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</si>
  <si>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</si>
  <si>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</si>
  <si>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</si>
  <si>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</si>
  <si>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</si>
  <si>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</si>
  <si>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</si>
  <si>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</si>
  <si>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</si>
  <si>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</si>
  <si>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</si>
  <si>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</si>
  <si>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</si>
  <si>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</si>
  <si>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</si>
  <si>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</si>
  <si>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</si>
  <si>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</si>
  <si>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</si>
  <si>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</si>
  <si>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</si>
  <si>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</si>
  <si>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</si>
  <si>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</si>
  <si>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</si>
  <si>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</si>
  <si>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</si>
  <si>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</si>
  <si>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</si>
  <si>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</si>
  <si>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</si>
  <si>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</si>
  <si>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</si>
  <si>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</si>
  <si>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</si>
  <si>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</si>
  <si>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</si>
  <si>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</si>
  <si>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</si>
  <si>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</si>
  <si>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</si>
  <si>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</si>
  <si>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</si>
  <si>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</si>
  <si>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</si>
  <si>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</si>
  <si>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</si>
  <si>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</si>
  <si>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</si>
  <si>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</si>
  <si>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</si>
  <si>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</si>
  <si>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</si>
  <si>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</si>
  <si>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</si>
  <si>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</si>
  <si>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</si>
  <si>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</si>
  <si>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</si>
  <si>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</si>
  <si>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</si>
  <si>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</si>
  <si>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</si>
  <si>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</si>
  <si>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</si>
  <si>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</si>
  <si>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</si>
  <si>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</si>
  <si>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</si>
  <si>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</si>
  <si>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</si>
  <si>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</si>
  <si>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</si>
  <si>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</si>
  <si>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</si>
  <si>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</si>
  <si>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</si>
  <si>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</si>
  <si>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</si>
  <si>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</si>
  <si>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</si>
  <si>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</si>
  <si>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</si>
  <si>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</si>
  <si>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</si>
  <si>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</si>
  <si>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</si>
  <si>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</si>
  <si>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</si>
  <si>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</si>
  <si>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</si>
  <si>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</si>
  <si>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</si>
  <si>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</si>
  <si>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</si>
  <si>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</si>
  <si>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</si>
  <si>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</si>
  <si>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</si>
  <si>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</si>
  <si>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</si>
  <si>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</si>
  <si>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</si>
  <si>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</si>
  <si>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</si>
  <si>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</si>
  <si>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</si>
  <si>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</si>
  <si>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</si>
  <si>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</si>
  <si>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</si>
  <si>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</si>
  <si>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</si>
  <si>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</si>
  <si>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</si>
  <si>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</si>
  <si>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</si>
  <si>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</si>
  <si>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</si>
  <si>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</si>
  <si>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</si>
  <si>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</si>
  <si>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</si>
  <si>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</si>
  <si>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</si>
  <si>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</si>
  <si>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</si>
  <si>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</si>
  <si>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</si>
  <si>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</si>
  <si>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</si>
  <si>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</si>
  <si>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</si>
  <si>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</si>
  <si>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</si>
  <si>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</si>
  <si>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</si>
  <si>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</si>
  <si>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</si>
  <si>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</si>
  <si>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</si>
  <si>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</si>
  <si>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</si>
  <si>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</si>
  <si>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</si>
  <si>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</si>
  <si>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</si>
  <si>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</si>
  <si>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</si>
  <si>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</si>
  <si>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</si>
  <si>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</si>
  <si>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</si>
  <si>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</si>
  <si>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</si>
  <si>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</si>
  <si>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</si>
  <si>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</si>
  <si>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</si>
  <si>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</si>
  <si>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</si>
  <si>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</si>
  <si>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</si>
  <si>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</si>
  <si>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</si>
  <si>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</si>
  <si>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</si>
  <si>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</si>
  <si>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</si>
  <si>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</si>
  <si>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</si>
  <si>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</si>
  <si>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</si>
  <si>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</si>
  <si>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</si>
  <si>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</si>
  <si>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</si>
  <si>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</si>
  <si>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</si>
  <si>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</si>
  <si>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</si>
  <si>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</si>
  <si>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</si>
  <si>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</si>
  <si>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</si>
  <si>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</si>
  <si>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</si>
  <si>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</si>
  <si>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</si>
  <si>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</si>
  <si>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</si>
  <si>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</si>
  <si>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</si>
  <si>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</si>
  <si>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</si>
  <si>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</si>
  <si>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</si>
  <si>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</si>
  <si>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</si>
  <si>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</si>
  <si>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</si>
  <si>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</si>
  <si>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</si>
  <si>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</si>
  <si>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</si>
  <si>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</si>
  <si>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</si>
  <si>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</si>
  <si>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</si>
  <si>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</si>
  <si>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</si>
  <si>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</si>
  <si>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</si>
  <si>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</si>
  <si>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</si>
  <si>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</si>
  <si>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</si>
  <si>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</si>
  <si>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</si>
  <si>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</si>
  <si>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</si>
  <si>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</si>
  <si>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</si>
  <si>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</si>
  <si>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</si>
  <si>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</si>
  <si>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</si>
  <si>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</si>
  <si>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</si>
  <si>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</si>
  <si>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</si>
  <si>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</si>
  <si>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</si>
  <si>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</si>
  <si>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</si>
  <si>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</si>
  <si>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</si>
  <si>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</si>
  <si>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</si>
  <si>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</si>
  <si>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</si>
  <si>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</si>
  <si>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</si>
  <si>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</si>
  <si>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</si>
  <si>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</si>
  <si>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</si>
  <si>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</si>
  <si>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</si>
  <si>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</si>
  <si>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</si>
  <si>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</si>
  <si>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</si>
  <si>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</si>
  <si>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</si>
  <si>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</si>
  <si>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</si>
  <si>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</si>
  <si>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</si>
  <si>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</si>
  <si>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</si>
  <si>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</si>
  <si>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</si>
  <si>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</si>
  <si>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</si>
  <si>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</si>
  <si>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</si>
  <si>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</si>
  <si>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</si>
  <si>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</si>
  <si>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</si>
  <si>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</si>
  <si>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</si>
  <si>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</si>
  <si>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</si>
  <si>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</si>
  <si>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</si>
  <si>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</si>
  <si>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</si>
  <si>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</si>
  <si>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</si>
  <si>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</si>
  <si>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</si>
  <si>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</si>
  <si>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</si>
  <si>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</si>
  <si>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</si>
  <si>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</si>
  <si>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</si>
  <si>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</si>
  <si>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</si>
  <si>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</si>
  <si>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</si>
  <si>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</si>
  <si>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</si>
  <si>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</si>
  <si>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</si>
  <si>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</si>
  <si>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</si>
  <si>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</si>
  <si>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</si>
  <si>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</si>
  <si>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</si>
  <si>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</si>
  <si>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</si>
  <si>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</si>
  <si>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</si>
  <si>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</si>
  <si>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</si>
  <si>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</si>
  <si>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</si>
  <si>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</si>
  <si>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</si>
  <si>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</si>
  <si>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</si>
  <si>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</si>
  <si>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</si>
  <si>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</si>
  <si>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</si>
  <si>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</si>
  <si>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</si>
  <si>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</si>
  <si>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</si>
  <si>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</si>
  <si>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</si>
  <si>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</si>
  <si>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</si>
  <si>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</si>
  <si>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</si>
  <si>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</si>
  <si>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</si>
  <si>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</si>
  <si>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</si>
  <si>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</si>
  <si>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</si>
  <si>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</si>
  <si>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</si>
  <si>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</si>
  <si>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</si>
  <si>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</si>
  <si>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</si>
  <si>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</si>
  <si>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</si>
  <si>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</si>
  <si>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</si>
  <si>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</si>
  <si>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</si>
  <si>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</si>
  <si>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</si>
  <si>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</si>
  <si>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</si>
  <si>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</si>
  <si>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</si>
  <si>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</si>
  <si>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</si>
  <si>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</si>
  <si>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</si>
  <si>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</si>
  <si>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</si>
  <si>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</si>
  <si>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</si>
  <si>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</si>
  <si>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</si>
  <si>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</si>
  <si>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</si>
  <si>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</si>
  <si>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</si>
  <si>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</si>
  <si>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</si>
  <si>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</si>
  <si>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</si>
  <si>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</si>
  <si>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</si>
  <si>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</si>
  <si>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</si>
  <si>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</si>
  <si>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</si>
  <si>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</si>
  <si>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</si>
  <si>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</si>
  <si>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</si>
  <si>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</si>
  <si>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</si>
  <si>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</si>
  <si>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</si>
  <si>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</si>
  <si>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</si>
  <si>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</si>
  <si>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</si>
  <si>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</si>
  <si>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</si>
  <si>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</si>
  <si>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</si>
  <si>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</si>
  <si>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</si>
  <si>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</si>
  <si>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</si>
  <si>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</si>
  <si>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</si>
  <si>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</si>
  <si>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</si>
  <si>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</si>
  <si>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</si>
  <si>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</si>
  <si>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</si>
  <si>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</si>
  <si>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</si>
  <si>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</si>
  <si>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</si>
  <si>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</si>
  <si>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</si>
  <si>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</si>
  <si>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</si>
  <si>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</si>
  <si>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</si>
  <si>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</si>
  <si>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</si>
  <si>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</si>
  <si>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</si>
  <si>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</si>
  <si>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</si>
  <si>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</si>
  <si>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</si>
  <si>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</si>
  <si>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</si>
  <si>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</si>
  <si>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</si>
  <si>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</si>
  <si>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</si>
  <si>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</si>
  <si>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</si>
  <si>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</si>
  <si>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</si>
  <si>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</si>
  <si>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</si>
  <si>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</si>
  <si>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</si>
  <si>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</si>
  <si>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</si>
  <si>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</si>
  <si>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</si>
  <si>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</si>
  <si>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</si>
  <si>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</si>
  <si>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</si>
  <si>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</si>
  <si>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</si>
  <si>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</si>
  <si>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</si>
  <si>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</si>
  <si>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</si>
  <si>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</si>
  <si>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</si>
  <si>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</si>
  <si>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</si>
  <si>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</si>
  <si>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</si>
  <si>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</si>
  <si>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</si>
  <si>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</si>
  <si>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</si>
  <si>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</si>
  <si>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</si>
  <si>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</si>
  <si>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</si>
  <si>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</si>
  <si>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</si>
  <si>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</si>
  <si>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</si>
  <si>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</si>
  <si>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</si>
  <si>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</si>
  <si>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</si>
  <si>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</si>
  <si>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</si>
  <si>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</si>
  <si>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</si>
  <si>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</si>
  <si>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</si>
  <si>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</si>
  <si>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</si>
  <si>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</si>
  <si>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</si>
  <si>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</si>
  <si>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</si>
  <si>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</si>
  <si>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</si>
  <si>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</si>
  <si>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</si>
  <si>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</si>
  <si>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</si>
  <si>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</si>
  <si>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</si>
  <si>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</si>
  <si>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</si>
  <si>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</si>
  <si>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</si>
  <si>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</si>
  <si>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</si>
  <si>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</si>
  <si>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</si>
  <si>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</si>
  <si>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</si>
  <si>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</si>
  <si>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</si>
  <si>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</si>
  <si>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</si>
  <si>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</si>
  <si>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</si>
  <si>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</si>
  <si>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</si>
  <si>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</si>
  <si>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</si>
  <si>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</si>
  <si>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</si>
  <si>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</si>
  <si>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</si>
  <si>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</si>
  <si>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</si>
  <si>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</si>
  <si>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</si>
  <si>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</si>
  <si>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</si>
  <si>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</si>
  <si>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</si>
  <si>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</si>
  <si>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</si>
  <si>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</si>
  <si>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</si>
  <si>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</si>
  <si>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</si>
  <si>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</si>
  <si>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</si>
  <si>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</si>
  <si>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</si>
  <si>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</si>
  <si>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</si>
  <si>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</si>
  <si>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</si>
  <si>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</si>
  <si>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</si>
  <si>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</si>
  <si>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</si>
  <si>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</si>
  <si>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</si>
  <si>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</si>
  <si>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</si>
  <si>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</si>
  <si>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</si>
  <si>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</si>
  <si>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</si>
  <si>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</si>
  <si>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</si>
  <si>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</si>
  <si>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</si>
  <si>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</si>
  <si>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</si>
  <si>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</si>
  <si>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</si>
  <si>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</si>
  <si>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</si>
  <si>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</si>
  <si>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</si>
  <si>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</si>
  <si>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</si>
  <si>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</si>
  <si>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</si>
  <si>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</si>
  <si>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</si>
  <si>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</si>
  <si>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</si>
  <si>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</si>
  <si>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</si>
  <si>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</si>
  <si>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</si>
  <si>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</si>
  <si>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</si>
  <si>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</si>
  <si>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</si>
  <si>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</si>
  <si>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</si>
  <si>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</si>
  <si>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</si>
  <si>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</si>
  <si>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</si>
  <si>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</si>
  <si>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</si>
  <si>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</si>
  <si>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</si>
  <si>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</si>
  <si>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</si>
  <si>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</si>
  <si>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</si>
  <si>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</si>
  <si>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</si>
  <si>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</si>
  <si>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</si>
  <si>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</si>
  <si>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</si>
  <si>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</si>
  <si>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</si>
  <si>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</si>
  <si>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</si>
  <si>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</si>
  <si>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</si>
  <si>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</si>
  <si>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</si>
  <si>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</si>
  <si>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</si>
  <si>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</si>
  <si>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</si>
  <si>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</si>
  <si>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</si>
  <si>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</si>
  <si>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</si>
  <si>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</si>
  <si>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</si>
  <si>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</si>
  <si>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</si>
  <si>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</si>
  <si>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</si>
  <si>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</si>
  <si>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</si>
  <si>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</si>
  <si>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</si>
  <si>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</si>
  <si>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</si>
  <si>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</si>
  <si>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</si>
  <si>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</si>
  <si>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</si>
  <si>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</si>
  <si>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</si>
  <si>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</si>
  <si>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</si>
  <si>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</si>
  <si>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</si>
  <si>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</si>
  <si>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</si>
  <si>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</si>
  <si>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</si>
  <si>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</si>
  <si>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</si>
  <si>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</si>
  <si>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</si>
  <si>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</si>
  <si>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</si>
  <si>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</si>
  <si>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</si>
  <si>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</si>
  <si>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</si>
  <si>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</si>
  <si>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</si>
  <si>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</si>
  <si>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</si>
  <si>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</si>
  <si>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</si>
  <si>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</si>
  <si>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</si>
  <si>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</si>
  <si>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</si>
  <si>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</si>
  <si>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</si>
  <si>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</si>
  <si>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</si>
  <si>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</si>
  <si>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</si>
  <si>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</si>
  <si>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</si>
  <si>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</si>
  <si>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</si>
  <si>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</si>
  <si>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</si>
  <si>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</si>
  <si>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</si>
  <si>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</si>
  <si>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</si>
  <si>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</si>
  <si>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</si>
  <si>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</si>
  <si>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</si>
  <si>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</si>
  <si>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</si>
  <si>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</si>
  <si>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</si>
  <si>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</si>
  <si>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</si>
  <si>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</si>
  <si>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</si>
  <si>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</si>
  <si>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</si>
  <si>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</si>
  <si>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</si>
  <si>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</si>
  <si>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</si>
  <si>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</si>
  <si>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</si>
  <si>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</si>
  <si>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</si>
  <si>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</si>
  <si>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</si>
  <si>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</si>
  <si>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</si>
  <si>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</si>
  <si>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</si>
  <si>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</si>
  <si>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</si>
  <si>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</si>
  <si>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</si>
  <si>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</si>
  <si>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</si>
  <si>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</si>
  <si>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</si>
  <si>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</si>
  <si>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</si>
  <si>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</si>
  <si>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</si>
  <si>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</si>
  <si>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</si>
  <si>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</si>
  <si>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</si>
  <si>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</si>
  <si>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</si>
  <si>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</si>
  <si>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</si>
  <si>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</si>
  <si>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</si>
  <si>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</si>
  <si>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</si>
  <si>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</si>
  <si>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</si>
  <si>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</si>
  <si>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</si>
  <si>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</si>
  <si>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</si>
  <si>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</si>
  <si>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</si>
  <si>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</si>
  <si>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</si>
  <si>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</si>
  <si>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</si>
  <si>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</si>
  <si>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</si>
  <si>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</si>
  <si>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</si>
  <si>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</si>
  <si>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</si>
  <si>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</si>
  <si>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</si>
  <si>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</si>
  <si>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</si>
  <si>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</si>
  <si>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</si>
  <si>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</si>
  <si>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</si>
  <si>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</si>
  <si>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</si>
  <si>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</si>
  <si>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</si>
  <si>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</si>
  <si>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</si>
  <si>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</si>
  <si>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</si>
  <si>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</si>
  <si>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</si>
  <si>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</si>
  <si>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</si>
  <si>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</si>
  <si>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</si>
  <si>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</si>
  <si>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</si>
  <si>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</si>
  <si>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</si>
  <si>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</si>
  <si>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</si>
  <si>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</si>
  <si>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</si>
  <si>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</si>
  <si>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</si>
  <si>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</si>
  <si>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</si>
  <si>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</si>
  <si>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</si>
  <si>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</si>
  <si>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</si>
  <si>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</si>
  <si>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</si>
  <si>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</si>
  <si>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</si>
  <si>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</si>
  <si>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</si>
  <si>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</si>
  <si>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</si>
  <si>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</si>
  <si>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</si>
  <si>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</si>
  <si>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</si>
  <si>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</si>
  <si>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</si>
  <si>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</si>
  <si>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</si>
  <si>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</si>
  <si>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</si>
  <si>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</si>
  <si>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</si>
  <si>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</si>
  <si>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</si>
  <si>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</si>
  <si>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</si>
  <si>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</si>
  <si>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</si>
  <si>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</si>
  <si>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</si>
  <si>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</si>
  <si>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</si>
  <si>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</si>
  <si>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</si>
  <si>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</si>
  <si>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</si>
  <si>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</si>
  <si>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</si>
  <si>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</si>
  <si>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</si>
  <si>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</si>
  <si>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</si>
  <si>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</si>
  <si>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</si>
  <si>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</si>
  <si>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</si>
  <si>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</si>
  <si>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</si>
  <si>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</si>
  <si>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</si>
  <si>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</si>
  <si>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</si>
  <si>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</si>
  <si>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</si>
  <si>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</si>
  <si>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</si>
  <si>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</si>
  <si>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</si>
  <si>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</si>
  <si>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</si>
  <si>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</si>
  <si>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</si>
  <si>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</si>
  <si>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</si>
  <si>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</si>
  <si>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</si>
  <si>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</si>
  <si>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</si>
  <si>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</si>
  <si>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</si>
  <si>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</si>
  <si>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</si>
  <si>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</si>
  <si>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</si>
  <si>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</si>
  <si>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</si>
  <si>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</si>
  <si>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</si>
  <si>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</si>
  <si>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</si>
  <si>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</si>
  <si>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</si>
  <si>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</si>
  <si>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</si>
  <si>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</si>
  <si>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</si>
  <si>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</si>
  <si>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</si>
  <si>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</si>
  <si>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</si>
  <si>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</si>
  <si>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</si>
  <si>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</si>
  <si>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</si>
  <si>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</si>
  <si>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</si>
  <si>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</si>
  <si>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</si>
  <si>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</si>
  <si>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</si>
  <si>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</si>
  <si>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</si>
  <si>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</si>
  <si>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</si>
  <si>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</si>
  <si>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</si>
  <si>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</si>
  <si>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</si>
  <si>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</si>
  <si>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</si>
  <si>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</si>
  <si>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</si>
  <si>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</si>
  <si>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</si>
  <si>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</si>
  <si>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</si>
  <si>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</si>
  <si>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</si>
  <si>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</si>
  <si>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</si>
  <si>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</si>
  <si>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</si>
  <si>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</si>
  <si>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</si>
  <si>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</si>
  <si>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</si>
  <si>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</si>
  <si>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</si>
  <si>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</si>
  <si>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</si>
  <si>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</si>
  <si>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</si>
  <si>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</si>
  <si>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</si>
  <si>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</si>
  <si>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</si>
  <si>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</si>
  <si>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</si>
  <si>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</si>
  <si>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</si>
  <si>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</si>
  <si>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</si>
  <si>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</si>
  <si>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</si>
  <si>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</si>
  <si>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</si>
  <si>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</si>
  <si>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</si>
  <si>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</si>
  <si>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</si>
  <si>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</si>
  <si>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</si>
  <si>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</si>
  <si>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</si>
  <si>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</si>
  <si>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</si>
  <si>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</si>
  <si>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</si>
  <si>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</si>
  <si>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</si>
  <si>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</si>
  <si>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</si>
  <si>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</si>
  <si>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</si>
  <si>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</si>
  <si>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</si>
  <si>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</si>
  <si>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</si>
  <si>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</si>
  <si>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</si>
  <si>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</si>
  <si>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</si>
  <si>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</si>
  <si>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</si>
  <si>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</si>
  <si>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</si>
  <si>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</si>
  <si>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</si>
  <si>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</si>
  <si>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</si>
  <si>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</si>
  <si>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</si>
  <si>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</si>
  <si>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</si>
  <si>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</si>
  <si>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</si>
  <si>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</si>
  <si>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</si>
  <si>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</si>
  <si>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</si>
  <si>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</si>
  <si>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</si>
  <si>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</si>
  <si>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</si>
  <si>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</si>
  <si>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</si>
  <si>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</si>
  <si>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</si>
  <si>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</si>
  <si>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</si>
  <si>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</si>
  <si>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</si>
  <si>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</si>
  <si>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</si>
  <si>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</si>
  <si>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</si>
  <si>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</si>
  <si>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</si>
  <si>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</si>
  <si>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</si>
  <si>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</si>
  <si>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</si>
  <si>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</si>
  <si>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</si>
  <si>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</si>
  <si>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</si>
  <si>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</si>
  <si>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</si>
  <si>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</si>
  <si>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</si>
  <si>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</si>
  <si>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</si>
  <si>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</si>
  <si>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</si>
  <si>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</si>
  <si>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</si>
  <si>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</si>
  <si>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</si>
  <si>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</si>
  <si>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</si>
  <si>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</si>
  <si>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</si>
  <si>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</si>
  <si>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</si>
  <si>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</si>
  <si>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</si>
  <si>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</si>
  <si>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</si>
  <si>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</si>
  <si>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</si>
  <si>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</si>
  <si>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</si>
  <si>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</si>
  <si>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</si>
  <si>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</si>
  <si>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</si>
  <si>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</si>
  <si>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</si>
  <si>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</si>
  <si>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</si>
  <si>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</si>
  <si>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</si>
  <si>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</si>
  <si>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</si>
  <si>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</si>
  <si>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</si>
  <si>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</si>
  <si>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</si>
  <si>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</si>
  <si>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</si>
  <si>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</si>
  <si>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</si>
  <si>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</si>
  <si>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</si>
  <si>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</si>
  <si>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</si>
  <si>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</si>
  <si>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</si>
  <si>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</si>
  <si>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</si>
  <si>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</si>
  <si>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</si>
  <si>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</si>
  <si>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</si>
  <si>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</si>
  <si>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</si>
  <si>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</si>
  <si>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</si>
  <si>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</si>
  <si>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</si>
  <si>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</si>
  <si>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</si>
  <si>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</si>
  <si>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</si>
  <si>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</si>
  <si>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</si>
  <si>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</si>
  <si>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</si>
  <si>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</si>
  <si>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</si>
  <si>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</si>
  <si>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</si>
  <si>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</si>
  <si>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</si>
  <si>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</si>
  <si>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</si>
  <si>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</si>
  <si>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</si>
  <si>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</si>
  <si>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</si>
  <si>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</si>
  <si>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</si>
  <si>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</si>
  <si>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</si>
  <si>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</si>
  <si>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</si>
  <si>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</si>
  <si>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</si>
  <si>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</si>
  <si>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</si>
  <si>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</si>
  <si>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</si>
  <si>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</si>
  <si>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</si>
  <si>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</si>
  <si>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</si>
  <si>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</si>
  <si>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</si>
  <si>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</si>
  <si>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</si>
  <si>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</si>
  <si>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</si>
  <si>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</si>
  <si>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</si>
  <si>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</si>
  <si>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</si>
  <si>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</si>
  <si>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</si>
  <si>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</si>
  <si>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</si>
  <si>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</si>
  <si>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</si>
  <si>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</si>
  <si>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</si>
  <si>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</si>
  <si>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</si>
  <si>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</si>
  <si>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</si>
  <si>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</si>
  <si>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</si>
  <si>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</si>
  <si>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</si>
  <si>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</si>
  <si>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</si>
  <si>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</si>
  <si>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</si>
  <si>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</si>
  <si>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</si>
  <si>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</si>
  <si>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</si>
  <si>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</si>
  <si>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</si>
  <si>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</si>
  <si>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</si>
  <si>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</si>
  <si>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</si>
  <si>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</si>
  <si>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</si>
  <si>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</si>
  <si>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</si>
  <si>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</si>
  <si>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</si>
  <si>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</si>
  <si>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</si>
  <si>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</si>
  <si>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</si>
  <si>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</si>
  <si>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</si>
  <si>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</si>
  <si>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</si>
  <si>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</si>
  <si>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</si>
  <si>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</si>
  <si>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</si>
  <si>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</si>
  <si>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</si>
  <si>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</si>
  <si>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</si>
  <si>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</si>
  <si>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</si>
  <si>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</si>
  <si>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</si>
  <si>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</si>
  <si>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</si>
  <si>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</si>
  <si>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</si>
  <si>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</si>
  <si>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</si>
  <si>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</si>
  <si>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</si>
  <si>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</si>
  <si>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</si>
  <si>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</si>
  <si>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</si>
  <si>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</si>
  <si>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</si>
  <si>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</si>
  <si>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</si>
  <si>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</si>
  <si>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</si>
  <si>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</si>
  <si>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</si>
  <si>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</si>
  <si>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</si>
  <si>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</si>
  <si>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</si>
  <si>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</si>
  <si>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</si>
  <si>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</si>
  <si>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</si>
  <si>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</si>
  <si>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</si>
  <si>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</si>
  <si>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</si>
  <si>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</si>
  <si>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</si>
  <si>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</si>
  <si>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</si>
  <si>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</si>
  <si>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</si>
  <si>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</si>
  <si>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</si>
  <si>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</si>
  <si>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</si>
  <si>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</si>
  <si>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</si>
  <si>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</si>
  <si>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</si>
  <si>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</si>
  <si>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</si>
  <si>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</si>
  <si>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</si>
  <si>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</si>
  <si>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</si>
  <si>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</si>
  <si>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</si>
  <si>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</si>
  <si>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</si>
  <si>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</si>
  <si>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</si>
  <si>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</si>
  <si>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</si>
  <si>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</si>
  <si>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</si>
  <si>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</si>
  <si>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</si>
  <si>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</si>
  <si>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</si>
  <si>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</si>
  <si>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</si>
  <si>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</si>
  <si>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</si>
  <si>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</si>
  <si>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</si>
  <si>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</si>
  <si>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</si>
  <si>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</si>
  <si>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</si>
  <si>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</si>
  <si>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</si>
  <si>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</si>
  <si>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</si>
  <si>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</si>
  <si>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</si>
  <si>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</si>
  <si>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</si>
  <si>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</si>
  <si>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</si>
  <si>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</si>
  <si>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</si>
  <si>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</si>
  <si>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</si>
  <si>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</si>
  <si>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</si>
  <si>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</si>
  <si>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</si>
  <si>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</si>
  <si>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</si>
  <si>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</si>
  <si>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</si>
  <si>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</si>
  <si>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</si>
  <si>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</si>
  <si>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</si>
  <si>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</si>
  <si>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</si>
  <si>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</si>
  <si>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</si>
  <si>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</si>
  <si>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</si>
  <si>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</si>
  <si>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</si>
  <si>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</si>
  <si>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</si>
  <si>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</si>
  <si>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</si>
  <si>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</si>
  <si>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</si>
  <si>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</si>
  <si>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</si>
  <si>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</si>
  <si>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</si>
  <si>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</si>
  <si>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</si>
  <si>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</si>
  <si>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</si>
  <si>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</si>
  <si>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</si>
  <si>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</si>
  <si>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</si>
  <si>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</si>
  <si>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</si>
  <si>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</si>
  <si>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</si>
  <si>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</si>
  <si>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</si>
  <si>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</si>
  <si>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</si>
  <si>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</si>
  <si>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</si>
  <si>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</si>
  <si>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</si>
  <si>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</si>
  <si>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</si>
  <si>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</si>
  <si>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</si>
  <si>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</si>
  <si>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</si>
  <si>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</si>
  <si>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</si>
  <si>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</si>
  <si>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</si>
  <si>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</si>
  <si>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</si>
  <si>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</si>
  <si>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</si>
  <si>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</si>
  <si>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</si>
  <si>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</si>
  <si>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</si>
  <si>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</si>
  <si>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</si>
  <si>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</si>
  <si>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</si>
  <si>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</si>
  <si>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</si>
  <si>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</si>
  <si>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</si>
  <si>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</si>
  <si>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</si>
  <si>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</si>
  <si>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</si>
  <si>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</si>
  <si>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</si>
  <si>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</si>
  <si>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</si>
  <si>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</si>
  <si>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</si>
  <si>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</si>
  <si>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</si>
  <si>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</si>
  <si>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</si>
  <si>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</si>
  <si>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</si>
  <si>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</si>
  <si>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</si>
  <si>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</si>
  <si>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</si>
  <si>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</si>
  <si>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</si>
  <si>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</si>
  <si>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</si>
  <si>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</si>
  <si>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</si>
  <si>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</si>
  <si>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</si>
  <si>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</si>
  <si>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</si>
  <si>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</si>
  <si>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</si>
  <si>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</si>
  <si>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</si>
  <si>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</si>
  <si>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</si>
  <si>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</si>
  <si>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</si>
  <si>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</si>
  <si>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</si>
  <si>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</si>
  <si>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</si>
  <si>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</si>
  <si>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</si>
  <si>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</si>
  <si>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</si>
  <si>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</si>
  <si>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</si>
  <si>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</si>
  <si>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</si>
  <si>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</si>
  <si>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</si>
  <si>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</si>
  <si>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</si>
  <si>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</si>
  <si>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</si>
  <si>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</si>
  <si>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</si>
  <si>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</si>
  <si>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</si>
  <si>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</si>
  <si>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</si>
  <si>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</si>
  <si>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</si>
  <si>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</si>
  <si>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</si>
  <si>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</si>
  <si>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</si>
  <si>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</si>
  <si>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</si>
  <si>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</si>
  <si>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</si>
  <si>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</si>
  <si>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</si>
  <si>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</si>
  <si>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</si>
  <si>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</si>
  <si>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</si>
  <si>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</si>
  <si>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</si>
  <si>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</si>
  <si>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</si>
  <si>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</si>
  <si>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</si>
  <si>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</si>
  <si>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</si>
  <si>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</si>
  <si>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</si>
  <si>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</si>
  <si>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</si>
  <si>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</si>
  <si>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</si>
  <si>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</si>
  <si>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</si>
  <si>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</si>
  <si>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</si>
  <si>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</si>
  <si>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</si>
  <si>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</si>
  <si>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</si>
  <si>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</si>
  <si>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</si>
  <si>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</si>
  <si>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</si>
  <si>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</si>
  <si>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</si>
  <si>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</si>
  <si>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</si>
  <si>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</si>
  <si>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</si>
  <si>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</si>
  <si>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</si>
  <si>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</si>
  <si>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</si>
  <si>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</si>
  <si>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</si>
  <si>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</si>
  <si>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</si>
  <si>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</si>
  <si>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</si>
  <si>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</si>
  <si>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</si>
  <si>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</si>
  <si>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</si>
  <si>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</si>
  <si>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</si>
  <si>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</si>
  <si>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</si>
  <si>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</si>
  <si>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</si>
  <si>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</si>
  <si>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</si>
  <si>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</si>
  <si>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</si>
  <si>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</si>
  <si>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</si>
  <si>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</si>
  <si>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</si>
  <si>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</si>
  <si>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</si>
  <si>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</si>
  <si>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</si>
  <si>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</si>
  <si>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</si>
  <si>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</si>
  <si>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</si>
  <si>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</si>
  <si>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</si>
  <si>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</si>
  <si>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</si>
  <si>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</si>
  <si>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</si>
  <si>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</si>
  <si>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</si>
  <si>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</si>
  <si>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</si>
  <si>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</si>
  <si>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</si>
  <si>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</si>
  <si>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</si>
  <si>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</si>
  <si>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</si>
  <si>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</si>
  <si>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</si>
  <si>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</si>
  <si>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</si>
  <si>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</si>
  <si>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</si>
  <si>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</si>
  <si>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</si>
  <si>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</si>
  <si>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</si>
  <si>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</si>
  <si>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</si>
  <si>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</si>
  <si>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</si>
  <si>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</si>
  <si>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</si>
  <si>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</si>
  <si>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</si>
  <si>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</si>
  <si>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</si>
  <si>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</si>
  <si>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</si>
  <si>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</si>
  <si>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</si>
  <si>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</si>
  <si>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</si>
  <si>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</si>
  <si>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</si>
  <si>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</si>
  <si>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</si>
  <si>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</si>
  <si>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</si>
  <si>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</si>
  <si>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</si>
  <si>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</si>
  <si>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</si>
  <si>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</si>
  <si>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</si>
  <si>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</si>
  <si>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</si>
  <si>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</si>
  <si>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</si>
  <si>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</si>
  <si>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</si>
  <si>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</si>
  <si>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</si>
  <si>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</si>
  <si>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</si>
  <si>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</si>
  <si>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</si>
  <si>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</si>
  <si>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</si>
  <si>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</si>
  <si>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</si>
  <si>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</si>
  <si>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</si>
  <si>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</si>
  <si>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</si>
  <si>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</si>
  <si>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</si>
  <si>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</si>
  <si>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</si>
  <si>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</si>
  <si>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</si>
  <si>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</si>
  <si>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</si>
  <si>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</si>
  <si>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</si>
  <si>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</si>
  <si>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</si>
  <si>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</si>
  <si>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</si>
  <si>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</si>
  <si>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</si>
  <si>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</si>
  <si>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</si>
  <si>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</si>
  <si>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</si>
  <si>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</si>
  <si>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</si>
  <si>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</si>
  <si>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</si>
  <si>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</si>
  <si>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</si>
  <si>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</si>
  <si>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</si>
  <si>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</si>
  <si>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</si>
  <si>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</si>
  <si>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</si>
  <si>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</si>
  <si>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</si>
  <si>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</si>
  <si>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</si>
  <si>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</si>
  <si>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</si>
  <si>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</si>
  <si>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</si>
  <si>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</si>
  <si>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</si>
  <si>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</si>
  <si>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</si>
  <si>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</si>
  <si>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</si>
  <si>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</si>
  <si>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</si>
  <si>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</si>
  <si>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</si>
  <si>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</si>
  <si>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</si>
  <si>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</si>
  <si>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</si>
  <si>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</si>
  <si>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</si>
  <si>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</si>
  <si>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</si>
  <si>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</si>
  <si>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</si>
  <si>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</si>
  <si>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</si>
  <si>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</si>
  <si>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</si>
  <si>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</si>
  <si>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</si>
  <si>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</si>
  <si>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</si>
  <si>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</si>
  <si>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</si>
  <si>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</si>
  <si>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</si>
  <si>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</si>
  <si>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</si>
  <si>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</si>
  <si>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</si>
  <si>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</si>
  <si>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</si>
  <si>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</si>
  <si>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</si>
  <si>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</si>
  <si>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</si>
  <si>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</si>
  <si>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</si>
  <si>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</si>
  <si>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</si>
  <si>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</si>
  <si>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</si>
  <si>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</si>
  <si>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</si>
  <si>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</si>
  <si>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</si>
  <si>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</si>
  <si>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</si>
  <si>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</si>
  <si>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</si>
  <si>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</si>
  <si>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</si>
  <si>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</si>
  <si>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</si>
  <si>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</si>
  <si>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</si>
  <si>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</si>
  <si>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</si>
  <si>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</si>
  <si>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</si>
  <si>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</si>
  <si>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</si>
  <si>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</si>
  <si>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</si>
  <si>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</si>
  <si>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</si>
  <si>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</si>
  <si>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</si>
  <si>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</si>
  <si>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</si>
  <si>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</si>
  <si>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</si>
  <si>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</si>
  <si>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</si>
  <si>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</si>
  <si>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</si>
  <si>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</si>
  <si>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</si>
  <si>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</si>
  <si>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</si>
  <si>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</si>
  <si>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</si>
  <si>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</si>
  <si>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</si>
  <si>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</si>
  <si>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</si>
  <si>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</si>
  <si>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</si>
  <si>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</si>
  <si>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</si>
  <si>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</si>
  <si>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</si>
  <si>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</si>
  <si>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</si>
  <si>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</si>
  <si>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</si>
  <si>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</si>
  <si>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</si>
  <si>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</si>
  <si>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</si>
  <si>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</si>
  <si>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</si>
  <si>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</si>
  <si>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</si>
  <si>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</si>
  <si>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</si>
  <si>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</si>
  <si>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</si>
  <si>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</si>
  <si>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</si>
  <si>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</si>
  <si>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</si>
  <si>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</si>
  <si>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</si>
  <si>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</si>
  <si>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</si>
  <si>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</si>
  <si>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</si>
  <si>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</si>
  <si>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</si>
  <si>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</si>
  <si>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</si>
  <si>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</si>
  <si>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</si>
  <si>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</si>
  <si>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</si>
  <si>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</si>
  <si>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</si>
  <si>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</si>
  <si>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</si>
  <si>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</si>
  <si>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</si>
  <si>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</si>
  <si>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</si>
  <si>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</si>
  <si>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</si>
  <si>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</si>
  <si>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</si>
  <si>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</si>
  <si>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</si>
  <si>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</si>
  <si>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</si>
  <si>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</si>
  <si>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</si>
  <si>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</si>
  <si>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</si>
  <si>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</si>
  <si>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</si>
  <si>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</si>
  <si>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</si>
  <si>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</si>
  <si>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</si>
  <si>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</si>
  <si>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</si>
  <si>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</si>
  <si>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</si>
  <si>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</si>
  <si>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</si>
  <si>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</si>
  <si>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</si>
  <si>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</si>
  <si>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</si>
  <si>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</si>
  <si>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</si>
  <si>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</si>
  <si>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</si>
  <si>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</si>
  <si>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</si>
  <si>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</si>
  <si>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</si>
  <si>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</si>
  <si>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</si>
  <si>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</si>
  <si>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</si>
  <si>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</si>
  <si>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</si>
  <si>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</si>
  <si>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</si>
  <si>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</si>
  <si>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</si>
  <si>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</si>
  <si>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</si>
  <si>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</si>
  <si>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</si>
  <si>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</si>
  <si>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</si>
  <si>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</si>
  <si>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</si>
  <si>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</si>
  <si>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</si>
  <si>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</si>
  <si>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</si>
  <si>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</si>
  <si>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</si>
  <si>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</si>
  <si>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</si>
  <si>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</si>
  <si>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</si>
  <si>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</si>
  <si>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</si>
  <si>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</si>
  <si>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</si>
  <si>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</si>
  <si>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</si>
  <si>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</si>
  <si>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</si>
  <si>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</si>
  <si>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</si>
  <si>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</si>
  <si>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</si>
  <si>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</si>
  <si>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</si>
  <si>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</si>
  <si>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</si>
  <si>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</si>
  <si>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</si>
  <si>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</si>
  <si>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</si>
  <si>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</si>
  <si>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</si>
  <si>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</si>
  <si>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</si>
  <si>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</si>
  <si>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</si>
  <si>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</si>
  <si>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</si>
  <si>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</si>
  <si>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</si>
  <si>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</si>
  <si>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</si>
  <si>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</si>
  <si>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</si>
  <si>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</si>
  <si>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</si>
  <si>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</si>
  <si>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</si>
  <si>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</si>
  <si>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</si>
  <si>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</si>
  <si>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</si>
  <si>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</si>
  <si>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</si>
  <si>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</si>
  <si>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</si>
  <si>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</si>
  <si>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</si>
  <si>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</si>
  <si>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</si>
  <si>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</si>
  <si>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</si>
  <si>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</si>
  <si>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</si>
  <si>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</si>
  <si>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</si>
  <si>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</si>
  <si>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</si>
  <si>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</si>
  <si>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</si>
  <si>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</si>
  <si>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</si>
  <si>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</si>
  <si>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</si>
  <si>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</si>
  <si>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</si>
  <si>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</si>
  <si>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</si>
  <si>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</si>
  <si>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</si>
  <si>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</si>
  <si>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</si>
  <si>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</si>
  <si>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</si>
  <si>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</si>
  <si>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</si>
  <si>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</si>
  <si>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</si>
  <si>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</si>
  <si>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</si>
  <si>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</si>
  <si>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</si>
  <si>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</si>
  <si>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</si>
  <si>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</si>
  <si>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</si>
  <si>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</si>
  <si>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</si>
  <si>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</si>
  <si>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</si>
  <si>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</si>
  <si>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</si>
  <si>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</si>
  <si>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</si>
  <si>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</si>
  <si>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</si>
  <si>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</si>
  <si>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</si>
  <si>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</si>
  <si>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</si>
  <si>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</si>
  <si>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</si>
  <si>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</si>
  <si>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</si>
  <si>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</si>
  <si>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</si>
  <si>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</si>
  <si>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</si>
  <si>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</si>
  <si>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</si>
  <si>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</si>
  <si>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</si>
  <si>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</si>
  <si>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</si>
  <si>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</si>
  <si>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</si>
  <si>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</si>
  <si>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</si>
  <si>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</si>
  <si>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</si>
  <si>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</si>
  <si>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</si>
  <si>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</si>
  <si>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</si>
  <si>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</si>
  <si>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</si>
  <si>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</si>
  <si>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</si>
  <si>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</si>
  <si>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</si>
  <si>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</si>
  <si>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</si>
  <si>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</si>
  <si>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</si>
  <si>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</si>
  <si>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</si>
  <si>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</si>
  <si>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</si>
  <si>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</si>
  <si>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</si>
  <si>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</si>
  <si>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</si>
  <si>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</si>
  <si>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</si>
  <si>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</si>
  <si>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</si>
  <si>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</si>
  <si>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</si>
  <si>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</si>
  <si>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</si>
  <si>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</si>
  <si>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</si>
  <si>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</si>
  <si>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</si>
  <si>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</si>
  <si>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</si>
  <si>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</si>
  <si>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</si>
  <si>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</si>
  <si>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</si>
  <si>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</si>
  <si>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</si>
  <si>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</si>
  <si>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</si>
  <si>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</si>
  <si>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</si>
  <si>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</si>
  <si>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</si>
  <si>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</si>
  <si>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</si>
  <si>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</si>
  <si>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</si>
  <si>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</si>
  <si>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</si>
  <si>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</si>
  <si>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</si>
  <si>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</si>
  <si>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</si>
  <si>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</si>
  <si>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</si>
  <si>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</si>
  <si>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</si>
  <si>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</si>
  <si>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</si>
  <si>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</si>
  <si>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</si>
  <si>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</si>
  <si>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</si>
  <si>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</si>
  <si>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</si>
  <si>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</si>
  <si>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</si>
  <si>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</si>
  <si>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</si>
  <si>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</si>
  <si>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</si>
  <si>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</si>
  <si>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</si>
  <si>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</si>
  <si>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</si>
  <si>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</si>
  <si>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</si>
  <si>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</si>
  <si>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</si>
  <si>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</si>
  <si>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</si>
  <si>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</si>
  <si>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</si>
  <si>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</si>
  <si>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</si>
  <si>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</si>
  <si>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</si>
  <si>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</si>
  <si>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</si>
  <si>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</si>
  <si>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</si>
  <si>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</si>
  <si>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</si>
  <si>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</si>
  <si>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</si>
  <si>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</si>
  <si>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</si>
  <si>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</si>
  <si>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</si>
  <si>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</si>
  <si>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</si>
  <si>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</si>
  <si>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</si>
  <si>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</si>
  <si>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</si>
  <si>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</si>
  <si>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</si>
  <si>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</si>
  <si>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</si>
  <si>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</si>
  <si>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</si>
  <si>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</si>
  <si>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</si>
  <si>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</si>
  <si>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</si>
  <si>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</si>
  <si>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</si>
  <si>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</si>
  <si>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</si>
  <si>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</si>
  <si>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</si>
  <si>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</si>
  <si>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</si>
  <si>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</si>
  <si>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</si>
  <si>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</si>
  <si>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</si>
  <si>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</si>
  <si>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</si>
  <si>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</si>
  <si>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</si>
  <si>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</si>
  <si>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</si>
  <si>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</si>
  <si>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</si>
  <si>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</si>
  <si>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</si>
  <si>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</si>
  <si>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</si>
  <si>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</si>
  <si>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</si>
  <si>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</si>
  <si>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</si>
  <si>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</si>
  <si>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</si>
  <si>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</si>
  <si>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</si>
  <si>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</si>
  <si>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</si>
  <si>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</si>
  <si>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</si>
  <si>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</si>
  <si>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</si>
  <si>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</si>
  <si>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</si>
  <si>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</si>
  <si>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</si>
  <si>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</si>
  <si>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</si>
  <si>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</si>
  <si>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</si>
  <si>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</si>
  <si>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</si>
  <si>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</si>
  <si>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</si>
  <si>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</si>
  <si>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</si>
  <si>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</si>
  <si>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</si>
  <si>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</si>
  <si>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</si>
  <si>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</si>
  <si>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</si>
  <si>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</si>
  <si>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</si>
  <si>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</si>
  <si>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</si>
  <si>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</si>
  <si>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</si>
  <si>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</si>
  <si>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</si>
  <si>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</si>
  <si>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</si>
  <si>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</si>
  <si>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</si>
  <si>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</si>
  <si>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</si>
  <si>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</si>
  <si>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</si>
  <si>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</si>
  <si>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</si>
  <si>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</si>
  <si>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</si>
  <si>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</si>
  <si>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</si>
  <si>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</si>
  <si>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</si>
  <si>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</si>
  <si>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</si>
  <si>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</si>
  <si>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</si>
  <si>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</si>
  <si>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</si>
  <si>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</si>
  <si>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</si>
  <si>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</si>
  <si>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</si>
  <si>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</si>
  <si>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</si>
  <si>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</si>
  <si>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</si>
  <si>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</si>
  <si>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</si>
  <si>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</si>
  <si>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</si>
  <si>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</si>
  <si>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</si>
  <si>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</si>
  <si>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</si>
  <si>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</si>
  <si>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</si>
  <si>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</si>
  <si>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</si>
  <si>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</si>
  <si>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</si>
  <si>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</si>
  <si>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</si>
  <si>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</si>
  <si>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</si>
  <si>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</si>
  <si>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</si>
  <si>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</si>
  <si>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</si>
  <si>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</si>
  <si>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</si>
  <si>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</si>
  <si>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</si>
  <si>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</si>
  <si>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</si>
  <si>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</si>
  <si>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</si>
  <si>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</si>
  <si>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</si>
  <si>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</si>
  <si>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</si>
  <si>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</si>
  <si>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</si>
  <si>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</si>
  <si>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</si>
  <si>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</si>
  <si>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</si>
  <si>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</si>
  <si>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</si>
  <si>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</si>
  <si>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</si>
  <si>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</si>
  <si>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</si>
  <si>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</si>
  <si>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</si>
  <si>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</si>
  <si>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</si>
  <si>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</si>
  <si>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</si>
  <si>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</si>
  <si>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</si>
  <si>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</si>
  <si>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</si>
  <si>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</si>
  <si>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</si>
  <si>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</si>
  <si>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</si>
  <si>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</si>
  <si>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</si>
  <si>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</si>
  <si>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</si>
  <si>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</si>
  <si>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</si>
  <si>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</si>
  <si>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</si>
  <si>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</si>
  <si>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</si>
  <si>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</si>
  <si>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</si>
  <si>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</si>
  <si>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</si>
  <si>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</si>
  <si>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</si>
  <si>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</si>
  <si>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</si>
  <si>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</si>
  <si>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</si>
  <si>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</si>
  <si>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</si>
  <si>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</si>
  <si>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</si>
  <si>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</si>
  <si>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</si>
  <si>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</si>
  <si>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</si>
  <si>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</si>
  <si>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</si>
  <si>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</si>
  <si>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</si>
  <si>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</si>
  <si>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</si>
  <si>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</si>
  <si>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</si>
  <si>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</si>
  <si>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</si>
  <si>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</si>
  <si>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</si>
  <si>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</si>
  <si>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</si>
  <si>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</si>
  <si>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</si>
  <si>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</si>
  <si>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</si>
  <si>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</si>
  <si>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</si>
  <si>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</si>
  <si>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</si>
  <si>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</si>
  <si>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</si>
  <si>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</si>
  <si>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</si>
  <si>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</si>
  <si>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</si>
  <si>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</si>
  <si>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</si>
  <si>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</si>
  <si>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</si>
  <si>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</si>
  <si>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</si>
  <si>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</si>
  <si>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</si>
  <si>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</si>
  <si>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</si>
  <si>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</si>
  <si>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</si>
  <si>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</si>
  <si>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</si>
  <si>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</si>
  <si>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</si>
  <si>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</si>
  <si>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</si>
  <si>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</si>
  <si>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</si>
  <si>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</si>
  <si>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</si>
  <si>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</si>
  <si>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</si>
  <si>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</si>
  <si>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</si>
  <si>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</si>
  <si>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</si>
  <si>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</si>
  <si>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</si>
  <si>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</si>
  <si>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</si>
  <si>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</si>
  <si>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</si>
  <si>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</si>
  <si>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</si>
  <si>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</si>
  <si>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</si>
  <si>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</si>
  <si>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</si>
  <si>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</si>
  <si>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</si>
  <si>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</si>
  <si>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</si>
  <si>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</si>
  <si>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</si>
  <si>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</si>
  <si>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</si>
  <si>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</si>
  <si>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</si>
  <si>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</si>
  <si>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</si>
  <si>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</si>
  <si>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</si>
  <si>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</si>
  <si>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</si>
  <si>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</si>
  <si>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</si>
  <si>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</si>
  <si>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</si>
  <si>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</si>
  <si>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</si>
  <si>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</si>
  <si>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</si>
  <si>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</si>
  <si>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</si>
  <si>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</si>
  <si>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</si>
  <si>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</si>
  <si>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</si>
  <si>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</si>
  <si>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</si>
  <si>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</si>
  <si>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</si>
  <si>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</si>
  <si>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</si>
  <si>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</si>
  <si>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</si>
  <si>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</si>
  <si>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</si>
  <si>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</si>
  <si>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</si>
  <si>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</si>
  <si>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</si>
  <si>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</si>
  <si>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</si>
  <si>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</si>
  <si>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</si>
  <si>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</si>
  <si>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</si>
  <si>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</si>
  <si>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</si>
  <si>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</si>
  <si>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</si>
  <si>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</si>
  <si>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</si>
  <si>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</si>
  <si>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</si>
  <si>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</si>
  <si>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</si>
  <si>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</si>
  <si>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</si>
  <si>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</si>
  <si>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</si>
  <si>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</si>
  <si>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</si>
  <si>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</si>
  <si>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</si>
  <si>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</si>
  <si>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</si>
  <si>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</si>
  <si>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</si>
  <si>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</si>
  <si>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</si>
  <si>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</si>
  <si>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</si>
  <si>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</si>
  <si>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</si>
  <si>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</si>
  <si>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</si>
  <si>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</si>
  <si>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</si>
  <si>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</si>
  <si>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</si>
  <si>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</si>
  <si>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</si>
  <si>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</si>
  <si>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</si>
  <si>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</si>
  <si>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</si>
  <si>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</si>
  <si>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</si>
  <si>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</si>
  <si>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</si>
  <si>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</si>
  <si>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</si>
  <si>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</si>
  <si>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</si>
  <si>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</si>
  <si>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</si>
  <si>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</si>
  <si>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</si>
  <si>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</si>
  <si>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</si>
  <si>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</si>
  <si>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</si>
  <si>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</si>
  <si>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</si>
  <si>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</si>
  <si>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</si>
  <si>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</si>
  <si>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</si>
  <si>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</si>
  <si>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</si>
  <si>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</si>
  <si>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</si>
  <si>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</si>
  <si>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</si>
  <si>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</si>
  <si>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</si>
  <si>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</si>
  <si>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</si>
  <si>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</si>
  <si>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</si>
  <si>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</si>
  <si>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</si>
  <si>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</si>
  <si>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</si>
  <si>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</si>
  <si>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</si>
  <si>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</si>
  <si>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</si>
  <si>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</si>
  <si>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</si>
  <si>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</si>
  <si>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</si>
  <si>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</si>
  <si>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</si>
  <si>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</si>
  <si>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</si>
  <si>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</si>
  <si>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</si>
  <si>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</si>
  <si>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</si>
  <si>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</si>
  <si>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</si>
  <si>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</si>
  <si>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</si>
  <si>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</si>
  <si>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</si>
  <si>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</si>
  <si>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</si>
  <si>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</si>
  <si>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</si>
  <si>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</si>
  <si>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</si>
  <si>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</si>
  <si>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</si>
  <si>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</si>
  <si>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</si>
  <si>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</si>
  <si>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</si>
  <si>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</si>
  <si>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</si>
  <si>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</si>
  <si>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</si>
  <si>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</si>
  <si>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</si>
  <si>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</si>
  <si>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</si>
  <si>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</si>
  <si>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</si>
  <si>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</si>
  <si>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</si>
  <si>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</si>
  <si>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</si>
  <si>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</si>
  <si>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</si>
  <si>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</si>
  <si>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</si>
  <si>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</si>
  <si>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</si>
  <si>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</si>
  <si>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</si>
  <si>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</si>
  <si>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</si>
  <si>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</si>
  <si>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</si>
  <si>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</si>
  <si>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</si>
  <si>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</si>
  <si>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</si>
  <si>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</si>
  <si>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</si>
  <si>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</si>
  <si>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</si>
  <si>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</si>
  <si>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</si>
  <si>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</si>
  <si>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</si>
  <si>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</si>
  <si>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</si>
  <si>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</si>
  <si>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</si>
  <si>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</si>
  <si>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</si>
  <si>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</si>
  <si>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</si>
  <si>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</si>
  <si>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</si>
  <si>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</si>
  <si>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</si>
  <si>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</si>
  <si>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</si>
  <si>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</si>
  <si>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</si>
  <si>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</si>
  <si>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</si>
  <si>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</si>
  <si>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</si>
  <si>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</si>
  <si>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</si>
  <si>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</si>
  <si>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</si>
  <si>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</si>
  <si>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</si>
  <si>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</si>
  <si>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</si>
  <si>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</si>
  <si>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</si>
  <si>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</si>
  <si>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</si>
  <si>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</si>
  <si>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</si>
  <si>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</si>
  <si>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</si>
  <si>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</si>
  <si>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</si>
  <si>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</si>
  <si>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</si>
  <si>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</si>
  <si>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</si>
  <si>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</si>
  <si>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</si>
  <si>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</si>
  <si>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</si>
  <si>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</si>
  <si>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</si>
  <si>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</si>
  <si>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</si>
  <si>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</si>
  <si>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</si>
  <si>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</si>
  <si>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</si>
  <si>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</si>
  <si>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</si>
  <si>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</si>
  <si>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</si>
  <si>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</si>
  <si>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</si>
  <si>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</si>
  <si>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</si>
  <si>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</si>
  <si>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</si>
  <si>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</si>
  <si>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</si>
  <si>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</si>
  <si>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</si>
  <si>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</si>
  <si>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</si>
  <si>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</si>
  <si>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</si>
  <si>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</si>
  <si>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</si>
  <si>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</si>
  <si>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</si>
  <si>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</si>
  <si>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</si>
  <si>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</si>
  <si>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</si>
  <si>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</si>
  <si>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</si>
  <si>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</si>
  <si>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</si>
  <si>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</si>
  <si>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</si>
  <si>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</si>
  <si>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</si>
  <si>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</si>
  <si>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</si>
  <si>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</si>
  <si>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</si>
  <si>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</si>
  <si>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</si>
  <si>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</si>
  <si>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</si>
  <si>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</si>
  <si>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</si>
  <si>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</si>
  <si>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</si>
  <si>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</si>
  <si>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</si>
  <si>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</si>
  <si>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</si>
  <si>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</si>
  <si>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</si>
  <si>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</si>
  <si>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</si>
  <si>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</si>
  <si>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</si>
  <si>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</si>
  <si>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</si>
  <si>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</si>
  <si>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</si>
  <si>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</si>
  <si>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</si>
  <si>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</si>
  <si>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</si>
  <si>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</si>
  <si>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</si>
  <si>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</si>
  <si>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</si>
  <si>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</si>
  <si>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</si>
  <si>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</si>
  <si>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</si>
  <si>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</si>
  <si>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</si>
  <si>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</si>
  <si>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</si>
  <si>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</si>
  <si>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</si>
  <si>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</si>
  <si>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</si>
  <si>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</si>
  <si>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</si>
  <si>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</si>
  <si>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</si>
  <si>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</si>
  <si>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</si>
  <si>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</si>
  <si>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</si>
  <si>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</si>
  <si>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</si>
  <si>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</si>
  <si>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</si>
  <si>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</si>
  <si>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</si>
  <si>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</si>
  <si>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</si>
  <si>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</si>
  <si>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</si>
  <si>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</si>
  <si>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</si>
  <si>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</si>
  <si>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</si>
  <si>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</si>
  <si>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</si>
  <si>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</si>
  <si>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</si>
  <si>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</si>
  <si>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</si>
  <si>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</si>
  <si>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</si>
  <si>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</si>
  <si>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</si>
  <si>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</si>
  <si>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</si>
  <si>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</si>
  <si>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</si>
  <si>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</si>
  <si>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</si>
  <si>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</si>
  <si>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</si>
  <si>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</si>
  <si>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</si>
  <si>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</si>
  <si>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</si>
  <si>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</si>
  <si>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</si>
  <si>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</si>
  <si>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</si>
  <si>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</si>
  <si>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</si>
  <si>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</si>
  <si>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</si>
  <si>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</si>
  <si>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</si>
  <si>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</si>
  <si>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</si>
  <si>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</si>
  <si>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</si>
  <si>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</si>
  <si>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</si>
  <si>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</si>
  <si>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</si>
  <si>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</si>
  <si>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</si>
  <si>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</si>
  <si>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</si>
  <si>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</si>
  <si>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</si>
  <si>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</si>
  <si>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</si>
  <si>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</si>
  <si>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</si>
  <si>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</si>
  <si>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</si>
  <si>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</si>
  <si>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</si>
  <si>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</si>
  <si>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</si>
  <si>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</si>
  <si>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</si>
  <si>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</si>
  <si>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</si>
  <si>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</si>
  <si>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</si>
  <si>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</si>
  <si>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</si>
  <si>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</si>
  <si>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</si>
  <si>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</si>
  <si>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</si>
  <si>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</si>
  <si>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</si>
  <si>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</si>
  <si>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</si>
  <si>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</si>
  <si>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</si>
  <si>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</si>
  <si>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</si>
  <si>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</si>
  <si>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</si>
  <si>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</si>
  <si>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</si>
  <si>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</si>
  <si>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</si>
  <si>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</si>
  <si>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</si>
  <si>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</si>
  <si>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</si>
  <si>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</si>
  <si>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</si>
  <si>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</si>
  <si>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</si>
  <si>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</si>
  <si>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</si>
  <si>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</si>
  <si>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</si>
  <si>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</si>
  <si>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</si>
  <si>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</si>
  <si>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</si>
  <si>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</si>
  <si>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</si>
  <si>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</si>
  <si>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</si>
  <si>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</si>
  <si>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</si>
  <si>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</si>
  <si>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</si>
  <si>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</si>
  <si>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</si>
  <si>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</si>
  <si>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</si>
  <si>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</si>
  <si>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</si>
  <si>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</si>
  <si>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</si>
  <si>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</si>
  <si>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</si>
  <si>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</si>
  <si>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</si>
  <si>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</si>
  <si>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</si>
  <si>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</si>
  <si>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</si>
  <si>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</si>
  <si>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</si>
  <si>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</si>
  <si>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</si>
  <si>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</si>
  <si>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</si>
  <si>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</si>
  <si>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</si>
  <si>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</si>
  <si>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</si>
  <si>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</si>
  <si>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</si>
  <si>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</si>
  <si>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</si>
  <si>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</si>
  <si>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</si>
  <si>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</si>
  <si>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</si>
  <si>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</si>
  <si>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</si>
  <si>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</si>
  <si>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</si>
  <si>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</si>
  <si>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</si>
  <si>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</si>
  <si>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</si>
  <si>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</si>
  <si>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</si>
  <si>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</si>
  <si>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</si>
  <si>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</si>
  <si>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</si>
  <si>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</si>
  <si>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</si>
  <si>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</si>
  <si>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</si>
  <si>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</si>
  <si>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</si>
  <si>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</si>
  <si>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</si>
  <si>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</si>
  <si>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</si>
  <si>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</si>
  <si>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</si>
  <si>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</si>
  <si>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</si>
  <si>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</si>
  <si>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</si>
  <si>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</si>
  <si>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</si>
  <si>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</si>
  <si>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</si>
  <si>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</si>
  <si>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</si>
  <si>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</si>
  <si>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</si>
  <si>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</si>
  <si>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</si>
  <si>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</si>
  <si>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</si>
  <si>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</si>
  <si>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</si>
  <si>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</si>
  <si>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</si>
  <si>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</si>
  <si>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</si>
  <si>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</si>
  <si>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</si>
  <si>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</si>
  <si>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</si>
  <si>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</si>
  <si>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</si>
  <si>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</si>
  <si>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</si>
  <si>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</si>
  <si>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</si>
  <si>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</si>
  <si>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</si>
  <si>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</si>
  <si>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</si>
  <si>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</si>
  <si>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</si>
  <si>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</si>
  <si>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</si>
  <si>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</si>
  <si>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</si>
  <si>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</si>
  <si>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</si>
  <si>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</si>
  <si>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</si>
  <si>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</si>
  <si>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</si>
  <si>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</si>
  <si>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</si>
  <si>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</si>
  <si>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</si>
  <si>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</si>
  <si>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</si>
  <si>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</si>
  <si>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</si>
  <si>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</si>
  <si>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</si>
  <si>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</si>
  <si>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</si>
  <si>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</si>
  <si>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</si>
  <si>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</si>
  <si>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</si>
  <si>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</si>
  <si>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</si>
  <si>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</si>
  <si>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</si>
  <si>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</si>
  <si>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</si>
  <si>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</si>
  <si>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</si>
  <si>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</si>
  <si>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</si>
  <si>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</si>
  <si>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</si>
  <si>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</si>
  <si>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</si>
  <si>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</si>
  <si>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</si>
  <si>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</si>
  <si>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</si>
  <si>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</si>
  <si>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</si>
  <si>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</si>
  <si>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</si>
  <si>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</si>
  <si>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</si>
  <si>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</si>
  <si>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</si>
  <si>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</si>
  <si>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</si>
  <si>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</si>
  <si>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</si>
  <si>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</si>
  <si>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</si>
  <si>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</si>
  <si>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</si>
  <si>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</si>
  <si>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</si>
  <si>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</si>
  <si>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</si>
  <si>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</si>
  <si>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</si>
  <si>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</si>
  <si>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</si>
  <si>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</si>
  <si>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</si>
  <si>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</si>
  <si>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</si>
  <si>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</si>
  <si>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</si>
  <si>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</si>
  <si>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</si>
  <si>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</si>
  <si>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</si>
  <si>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</si>
  <si>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</si>
  <si>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</si>
  <si>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</si>
  <si>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</si>
  <si>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</si>
  <si>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</si>
  <si>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</si>
  <si>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</si>
  <si>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</si>
  <si>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</si>
  <si>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</si>
  <si>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</si>
  <si>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</si>
  <si>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</si>
  <si>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</si>
  <si>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</si>
  <si>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</si>
  <si>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</si>
  <si>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</si>
  <si>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</si>
  <si>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</si>
  <si>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</si>
  <si>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</si>
  <si>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</si>
  <si>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</si>
  <si>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</si>
  <si>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</si>
  <si>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</si>
  <si>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</si>
  <si>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</si>
  <si>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</si>
  <si>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</si>
  <si>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</si>
  <si>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</si>
  <si>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</si>
  <si>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</si>
  <si>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</si>
  <si>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</si>
  <si>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</si>
  <si>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</si>
  <si>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</si>
  <si>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</si>
  <si>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</si>
  <si>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</si>
  <si>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</si>
  <si>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</si>
  <si>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</si>
  <si>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</si>
  <si>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</si>
  <si>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</si>
  <si>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</si>
  <si>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</si>
  <si>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</si>
  <si>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</si>
  <si>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</si>
  <si>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</si>
  <si>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</si>
  <si>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</si>
  <si>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</si>
  <si>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</si>
  <si>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</si>
  <si>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</si>
  <si>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</si>
  <si>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</si>
  <si>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</si>
  <si>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</si>
  <si>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</si>
  <si>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</si>
  <si>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</si>
  <si>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</si>
  <si>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</si>
  <si>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</si>
  <si>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</si>
  <si>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</si>
  <si>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</si>
  <si>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</si>
  <si>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</si>
  <si>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</si>
  <si>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</si>
  <si>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</si>
  <si>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</si>
  <si>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</si>
  <si>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</si>
  <si>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</si>
  <si>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</si>
  <si>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</si>
  <si>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</si>
  <si>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</si>
  <si>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</si>
  <si>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</si>
  <si>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</si>
  <si>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</si>
  <si>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</si>
  <si>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</si>
  <si>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</si>
  <si>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</si>
  <si>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</si>
  <si>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</si>
  <si>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</si>
  <si>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</si>
  <si>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</si>
  <si>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</si>
  <si>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</si>
  <si>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</si>
  <si>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</si>
  <si>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</si>
  <si>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</si>
  <si>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</si>
  <si>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</si>
  <si>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</si>
  <si>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</si>
  <si>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</si>
  <si>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</si>
  <si>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</si>
  <si>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</si>
  <si>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</si>
  <si>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</si>
  <si>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</si>
  <si>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</si>
  <si>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</si>
  <si>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</si>
  <si>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</si>
  <si>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</si>
  <si>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</si>
  <si>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</si>
  <si>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</si>
  <si>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</si>
  <si>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</si>
  <si>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</si>
  <si>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</si>
  <si>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</si>
  <si>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</si>
  <si>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</si>
  <si>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</si>
  <si>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</si>
  <si>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</si>
  <si>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</si>
  <si>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</si>
  <si>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</si>
  <si>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</si>
  <si>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</si>
  <si>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</si>
  <si>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</si>
  <si>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</si>
  <si>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</si>
  <si>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</si>
  <si>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</si>
  <si>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</si>
  <si>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</si>
  <si>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</si>
  <si>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</si>
  <si>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</si>
  <si>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</si>
  <si>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</si>
  <si>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</si>
  <si>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</si>
  <si>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</si>
  <si>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</si>
  <si>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</si>
  <si>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</si>
  <si>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</si>
  <si>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</si>
  <si>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</si>
  <si>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</si>
  <si>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</si>
  <si>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</si>
  <si>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</si>
  <si>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</si>
  <si>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</si>
  <si>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</si>
  <si>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</si>
  <si>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</si>
  <si>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</si>
  <si>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</si>
  <si>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</si>
  <si>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</si>
  <si>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</si>
  <si>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</si>
  <si>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</si>
  <si>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</si>
  <si>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</si>
  <si>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</si>
  <si>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</si>
  <si>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</si>
  <si>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</si>
  <si>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</si>
  <si>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</si>
  <si>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</si>
  <si>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</si>
  <si>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</si>
  <si>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</si>
  <si>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</si>
  <si>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</si>
  <si>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</si>
  <si>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</si>
  <si>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</si>
  <si>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</si>
  <si>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</si>
  <si>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</si>
  <si>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</si>
  <si>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</si>
  <si>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</si>
  <si>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</si>
  <si>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</si>
  <si>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</si>
  <si>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</si>
  <si>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</si>
  <si>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</si>
  <si>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</si>
  <si>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</si>
  <si>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</si>
  <si>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</si>
  <si>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</si>
  <si>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</si>
  <si>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</si>
  <si>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</si>
  <si>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</si>
  <si>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</si>
  <si>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</si>
  <si>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</si>
  <si>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</si>
  <si>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</si>
  <si>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</si>
  <si>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</si>
  <si>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</si>
  <si>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</si>
  <si>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</si>
  <si>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</si>
  <si>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</si>
  <si>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</si>
  <si>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</si>
  <si>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</si>
  <si>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</si>
  <si>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</si>
  <si>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</si>
  <si>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</si>
  <si>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</si>
  <si>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</si>
  <si>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</si>
  <si>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</si>
  <si>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</si>
  <si>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</si>
  <si>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</si>
  <si>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</si>
  <si>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</si>
  <si>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</si>
  <si>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</si>
  <si>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</si>
  <si>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</si>
  <si>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</si>
  <si>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</si>
  <si>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</si>
  <si>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</si>
  <si>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</si>
  <si>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</si>
  <si>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</si>
  <si>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</si>
  <si>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</si>
  <si>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</si>
  <si>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</si>
  <si>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</si>
  <si>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</si>
  <si>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</si>
  <si>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</si>
  <si>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</si>
  <si>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</si>
  <si>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</si>
  <si>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</si>
  <si>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</si>
  <si>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</si>
  <si>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</si>
  <si>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</si>
  <si>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</si>
  <si>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</si>
  <si>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</si>
  <si>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</si>
  <si>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</si>
  <si>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</si>
  <si>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</si>
  <si>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</si>
  <si>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</si>
  <si>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</si>
  <si>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</si>
  <si>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</si>
  <si>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</si>
  <si>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</si>
  <si>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</si>
  <si>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</si>
  <si>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</si>
  <si>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</si>
  <si>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</si>
  <si>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</si>
  <si>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</si>
  <si>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</si>
  <si>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</si>
  <si>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</si>
  <si>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</si>
  <si>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</si>
  <si>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</si>
  <si>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</si>
  <si>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</si>
  <si>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</si>
  <si>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</si>
  <si>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</si>
  <si>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</si>
  <si>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</si>
  <si>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</si>
  <si>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</si>
  <si>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</si>
  <si>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</si>
  <si>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</si>
  <si>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</si>
  <si>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</si>
  <si>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</si>
  <si>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</si>
  <si>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</si>
  <si>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</si>
  <si>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</si>
  <si>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</si>
  <si>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</si>
  <si>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</si>
  <si>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</si>
  <si>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</si>
  <si>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</si>
  <si>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</si>
  <si>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</si>
  <si>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</si>
  <si>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</si>
  <si>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</si>
  <si>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</si>
  <si>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</si>
  <si>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</si>
  <si>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</si>
  <si>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</si>
  <si>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</si>
  <si>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</si>
  <si>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</si>
  <si>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</si>
  <si>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</si>
  <si>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</si>
  <si>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</si>
  <si>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</si>
  <si>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</si>
  <si>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</si>
  <si>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</si>
  <si>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</si>
  <si>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</si>
  <si>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</si>
  <si>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</si>
  <si>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</si>
  <si>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</si>
  <si>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</si>
  <si>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</si>
  <si>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</si>
  <si>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</si>
  <si>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</si>
  <si>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</si>
  <si>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</si>
  <si>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</si>
  <si>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</si>
  <si>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</si>
  <si>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</si>
  <si>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</si>
  <si>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</si>
  <si>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</si>
  <si>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</si>
  <si>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</si>
  <si>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</si>
  <si>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</si>
  <si>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</si>
  <si>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</si>
  <si>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</si>
  <si>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</si>
  <si>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</si>
  <si>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</si>
  <si>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</si>
  <si>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</si>
  <si>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</si>
  <si>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</si>
  <si>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</si>
  <si>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</si>
  <si>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</si>
  <si>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</si>
  <si>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</si>
  <si>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</si>
  <si>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</si>
  <si>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</si>
  <si>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</si>
  <si>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</si>
  <si>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</si>
  <si>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</si>
  <si>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</si>
  <si>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</si>
  <si>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</si>
  <si>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</si>
  <si>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</si>
  <si>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</si>
  <si>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</si>
  <si>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</si>
  <si>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</si>
  <si>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</si>
  <si>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</si>
  <si>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</si>
  <si>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</si>
  <si>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</si>
  <si>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</si>
  <si>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</si>
  <si>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</si>
  <si>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</si>
  <si>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</si>
  <si>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</si>
  <si>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</si>
  <si>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</si>
  <si>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</si>
  <si>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</si>
  <si>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</si>
  <si>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</si>
  <si>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</si>
  <si>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</si>
  <si>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</si>
  <si>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</si>
  <si>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</si>
  <si>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</si>
  <si>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</si>
  <si>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</si>
  <si>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</si>
  <si>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</si>
  <si>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</si>
  <si>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</si>
  <si>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</si>
  <si>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</si>
  <si>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</si>
  <si>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</si>
  <si>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</si>
  <si>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</si>
  <si>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</si>
  <si>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</si>
  <si>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</si>
  <si>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</si>
  <si>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</si>
  <si>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</si>
  <si>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</si>
  <si>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</si>
  <si>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</si>
  <si>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</si>
  <si>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</si>
  <si>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</si>
  <si>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</si>
  <si>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</si>
  <si>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</si>
  <si>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</si>
  <si>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</si>
  <si>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</si>
  <si>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</si>
  <si>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</si>
  <si>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</si>
  <si>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</si>
  <si>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</si>
  <si>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</si>
  <si>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</si>
  <si>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</si>
  <si>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</si>
  <si>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</si>
  <si>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</si>
  <si>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</si>
  <si>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</si>
  <si>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</si>
  <si>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</si>
  <si>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</si>
  <si>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</si>
  <si>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</si>
  <si>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</si>
  <si>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</si>
  <si>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</si>
  <si>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</si>
  <si>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</si>
  <si>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</si>
  <si>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</si>
  <si>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</si>
  <si>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</si>
  <si>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</si>
  <si>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</si>
  <si>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</si>
  <si>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</si>
  <si>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</si>
  <si>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</si>
  <si>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</si>
  <si>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</si>
  <si>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</si>
  <si>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</si>
  <si>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</si>
  <si>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</si>
  <si>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</si>
  <si>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</si>
  <si>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</si>
  <si>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</si>
  <si>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</si>
  <si>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</si>
  <si>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</si>
  <si>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</si>
  <si>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</si>
  <si>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</si>
  <si>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</si>
  <si>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</si>
  <si>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</si>
  <si>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</si>
  <si>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</si>
  <si>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</si>
  <si>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</si>
  <si>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</si>
  <si>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</si>
  <si>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</si>
  <si>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</si>
  <si>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</si>
  <si>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</si>
  <si>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</si>
  <si>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</si>
  <si>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</si>
  <si>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</si>
  <si>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</si>
  <si>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</si>
  <si>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</si>
  <si>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</si>
  <si>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</si>
  <si>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</si>
  <si>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</si>
  <si>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</si>
  <si>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</si>
  <si>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</si>
  <si>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</si>
  <si>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</si>
  <si>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</si>
  <si>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</si>
  <si>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</si>
  <si>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</si>
  <si>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</si>
  <si>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</si>
  <si>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</si>
  <si>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</si>
  <si>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</si>
  <si>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</si>
  <si>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</si>
  <si>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</si>
  <si>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</si>
  <si>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</si>
  <si>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</si>
  <si>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</si>
  <si>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</si>
  <si>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</si>
  <si>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</si>
  <si>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</si>
  <si>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</si>
  <si>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</si>
  <si>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</si>
  <si>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</si>
  <si>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</si>
  <si>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</si>
  <si>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</si>
  <si>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</si>
  <si>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</si>
  <si>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</si>
  <si>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</si>
  <si>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</si>
  <si>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</si>
  <si>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</si>
  <si>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</si>
  <si>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</si>
  <si>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</si>
  <si>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</si>
  <si>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</si>
  <si>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</si>
  <si>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</si>
  <si>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</si>
  <si>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</si>
  <si>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</si>
  <si>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</si>
  <si>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</si>
  <si>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</si>
  <si>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</si>
  <si>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</si>
  <si>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</si>
  <si>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</si>
  <si>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</si>
  <si>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</si>
  <si>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</si>
  <si>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</si>
  <si>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</si>
  <si>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</si>
  <si>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</si>
  <si>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</si>
  <si>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</si>
  <si>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</si>
  <si>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</si>
  <si>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</si>
  <si>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</si>
  <si>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</si>
  <si>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</si>
  <si>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</si>
  <si>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</si>
  <si>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</si>
  <si>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</si>
  <si>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</si>
  <si>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</si>
  <si>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</si>
  <si>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</si>
  <si>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</si>
  <si>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</si>
  <si>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</si>
  <si>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</si>
  <si>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</si>
  <si>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</si>
  <si>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</si>
  <si>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</si>
  <si>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</si>
  <si>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</si>
  <si>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</si>
  <si>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</si>
  <si>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</si>
  <si>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</si>
  <si>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</si>
  <si>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</si>
  <si>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</si>
  <si>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</si>
  <si>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</si>
  <si>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</si>
  <si>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</si>
  <si>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</si>
  <si>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</si>
  <si>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</si>
  <si>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</si>
  <si>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</si>
  <si>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</si>
  <si>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</si>
  <si>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</si>
  <si>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</si>
  <si>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</si>
  <si>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</si>
  <si>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</si>
  <si>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</si>
  <si>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</si>
  <si>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</si>
  <si>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</si>
  <si>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</si>
  <si>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</si>
  <si>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</si>
  <si>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</si>
  <si>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</si>
  <si>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</si>
  <si>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</si>
  <si>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</si>
  <si>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</si>
  <si>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</si>
  <si>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</si>
  <si>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</si>
  <si>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</si>
  <si>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</si>
  <si>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</si>
  <si>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</si>
  <si>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</si>
  <si>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</si>
  <si>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</si>
  <si>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</si>
  <si>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</si>
  <si>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</si>
  <si>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</si>
  <si>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</si>
  <si>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</si>
  <si>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</si>
  <si>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</si>
  <si>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</si>
  <si>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</si>
  <si>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</si>
  <si>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</si>
  <si>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</si>
  <si>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</si>
  <si>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</si>
  <si>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</si>
  <si>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</si>
  <si>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</si>
  <si>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</si>
  <si>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</si>
  <si>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</si>
  <si>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</si>
  <si>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</si>
  <si>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</si>
  <si>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</si>
  <si>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</si>
  <si>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</si>
  <si>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</si>
  <si>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</si>
  <si>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</si>
  <si>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</si>
  <si>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</si>
  <si>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</si>
  <si>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</si>
  <si>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</si>
  <si>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</si>
  <si>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</si>
  <si>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</si>
  <si>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</si>
  <si>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</si>
  <si>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</si>
  <si>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</si>
  <si>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</si>
  <si>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</si>
  <si>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</si>
  <si>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</si>
  <si>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</si>
  <si>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</si>
  <si>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</si>
  <si>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</si>
  <si>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</si>
  <si>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</si>
  <si>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</si>
  <si>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</si>
  <si>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</si>
  <si>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</si>
  <si>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</si>
  <si>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</si>
  <si>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</si>
  <si>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</si>
  <si>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</si>
  <si>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</si>
  <si>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</si>
  <si>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</si>
  <si>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</si>
  <si>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</si>
  <si>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</si>
  <si>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</si>
  <si>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</si>
  <si>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</si>
  <si>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</si>
  <si>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</si>
  <si>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</si>
  <si>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</si>
  <si>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</si>
  <si>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</si>
  <si>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</si>
  <si>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</si>
  <si>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</si>
  <si>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</si>
  <si>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</si>
  <si>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</si>
  <si>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</si>
  <si>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</si>
  <si>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</si>
  <si>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</si>
  <si>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</si>
  <si>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</si>
  <si>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</si>
  <si>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</si>
  <si>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</si>
  <si>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</si>
  <si>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</si>
  <si>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</si>
  <si>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</si>
  <si>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</si>
  <si>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</si>
  <si>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</si>
  <si>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</si>
  <si>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</si>
  <si>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</si>
  <si>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</si>
  <si>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</si>
  <si>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</si>
  <si>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</si>
  <si>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</si>
  <si>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</si>
  <si>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</si>
  <si>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</si>
  <si>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</si>
  <si>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</si>
  <si>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</si>
  <si>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</si>
  <si>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</si>
  <si>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</si>
  <si>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</si>
  <si>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</si>
  <si>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</si>
  <si>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</si>
  <si>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</si>
  <si>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</si>
  <si>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</si>
  <si>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</si>
  <si>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</si>
  <si>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</si>
  <si>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</si>
  <si>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</si>
  <si>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</si>
  <si>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</si>
  <si>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</si>
  <si>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</si>
  <si>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</si>
  <si>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</si>
  <si>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</si>
  <si>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</si>
  <si>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</si>
  <si>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</si>
  <si>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</si>
  <si>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</si>
  <si>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</si>
  <si>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</si>
  <si>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</si>
  <si>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</si>
  <si>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</si>
  <si>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</si>
  <si>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</si>
  <si>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</si>
  <si>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</si>
  <si>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</si>
  <si>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</si>
  <si>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</si>
  <si>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</si>
  <si>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</si>
  <si>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</si>
  <si>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</si>
  <si>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</si>
  <si>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</si>
  <si>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</si>
  <si>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</si>
  <si>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</si>
  <si>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</si>
  <si>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</si>
  <si>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</si>
  <si>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</si>
  <si>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</si>
  <si>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</si>
  <si>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</si>
  <si>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</si>
  <si>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</si>
  <si>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</si>
  <si>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</si>
  <si>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</si>
  <si>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</si>
  <si>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</si>
  <si>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</si>
  <si>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</si>
  <si>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</si>
  <si>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</si>
  <si>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</si>
  <si>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</si>
  <si>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</si>
  <si>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</si>
  <si>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</si>
  <si>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</si>
  <si>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</si>
  <si>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</si>
  <si>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</si>
  <si>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</si>
  <si>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</si>
  <si>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</si>
  <si>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</si>
  <si>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</si>
  <si>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</si>
  <si>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</si>
  <si>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</si>
  <si>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</si>
  <si>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</si>
  <si>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</si>
  <si>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</si>
  <si>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</si>
  <si>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</si>
  <si>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</si>
  <si>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</si>
  <si>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</si>
  <si>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</si>
  <si>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</si>
  <si>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</si>
  <si>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</si>
  <si>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</si>
  <si>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</si>
  <si>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</si>
  <si>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</si>
  <si>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</si>
  <si>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</si>
  <si>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</si>
  <si>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</si>
  <si>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</si>
  <si>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</si>
  <si>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</si>
  <si>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</si>
  <si>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</si>
  <si>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</si>
  <si>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</si>
  <si>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</si>
  <si>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</si>
  <si>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</si>
  <si>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</si>
  <si>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</si>
  <si>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</si>
  <si>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</si>
  <si>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</si>
  <si>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</si>
  <si>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</si>
  <si>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</si>
  <si>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</si>
  <si>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</si>
  <si>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</si>
  <si>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</si>
  <si>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</si>
  <si>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</si>
  <si>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</si>
  <si>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</si>
  <si>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</si>
  <si>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</si>
  <si>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</si>
  <si>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</si>
  <si>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</si>
  <si>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</si>
  <si>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</si>
  <si>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</si>
  <si>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</si>
  <si>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</si>
  <si>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</si>
  <si>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</si>
  <si>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</si>
  <si>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</si>
  <si>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</si>
  <si>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</si>
  <si>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</si>
  <si>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</si>
  <si>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</si>
  <si>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</si>
  <si>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</si>
  <si>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</si>
  <si>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</si>
  <si>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</si>
  <si>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</si>
  <si>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</si>
  <si>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</si>
  <si>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</si>
  <si>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</si>
  <si>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</si>
  <si>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</si>
  <si>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</si>
  <si>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</si>
  <si>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</si>
  <si>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</si>
  <si>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</si>
  <si>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</si>
  <si>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</si>
  <si>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</si>
  <si>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</si>
  <si>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</si>
  <si>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</si>
  <si>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</si>
  <si>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</si>
  <si>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</si>
  <si>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</si>
  <si>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</si>
  <si>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</si>
  <si>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</si>
  <si>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</si>
  <si>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</si>
  <si>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</si>
  <si>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</si>
  <si>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</si>
  <si>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</si>
  <si>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</si>
  <si>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</si>
  <si>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</si>
  <si>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</si>
  <si>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</si>
  <si>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</si>
  <si>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</si>
  <si>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</si>
  <si>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</si>
  <si>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</si>
  <si>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</si>
  <si>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</si>
  <si>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</si>
  <si>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</si>
  <si>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</si>
  <si>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</si>
  <si>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</si>
  <si>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</si>
  <si>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</si>
  <si>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</si>
  <si>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</si>
  <si>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</si>
  <si>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</si>
  <si>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</si>
  <si>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</si>
  <si>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</si>
  <si>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</si>
  <si>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</si>
  <si>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</si>
  <si>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</si>
  <si>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</si>
  <si>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</si>
  <si>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</si>
  <si>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</si>
  <si>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</si>
  <si>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</si>
  <si>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</si>
  <si>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</si>
  <si>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</si>
  <si>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</si>
  <si>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</si>
  <si>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</si>
  <si>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</si>
  <si>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</si>
  <si>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</si>
  <si>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</si>
  <si>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</si>
  <si>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</si>
  <si>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</si>
  <si>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</si>
  <si>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</si>
  <si>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</si>
  <si>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</si>
  <si>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</si>
  <si>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</si>
  <si>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</si>
  <si>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</si>
  <si>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</si>
  <si>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</si>
  <si>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</si>
  <si>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</si>
  <si>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</si>
  <si>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</si>
  <si>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</si>
  <si>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</si>
  <si>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</si>
  <si>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</si>
  <si>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</si>
  <si>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</si>
  <si>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</si>
  <si>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</si>
  <si>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</si>
  <si>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</si>
  <si>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</si>
  <si>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</si>
  <si>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</si>
  <si>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</si>
  <si>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</si>
  <si>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</si>
  <si>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</si>
  <si>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</si>
  <si>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</si>
  <si>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</si>
  <si>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</si>
  <si>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</si>
  <si>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</si>
  <si>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</si>
  <si>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</si>
  <si>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</si>
  <si>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</si>
  <si>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</si>
  <si>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</si>
  <si>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</si>
  <si>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</si>
  <si>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</si>
  <si>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</si>
  <si>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</si>
  <si>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</si>
  <si>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</si>
  <si>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</si>
  <si>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</si>
  <si>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</si>
  <si>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</si>
  <si>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</si>
  <si>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</si>
  <si>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</si>
  <si>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</si>
  <si>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</si>
  <si>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</si>
  <si>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</si>
  <si>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</si>
  <si>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</si>
  <si>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</si>
  <si>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</si>
  <si>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</si>
  <si>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</si>
  <si>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</si>
  <si>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</si>
  <si>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</si>
  <si>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</si>
  <si>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</si>
  <si>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</si>
  <si>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</si>
  <si>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</si>
  <si>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</si>
  <si>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</si>
  <si>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</si>
  <si>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</si>
  <si>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</si>
  <si>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</si>
  <si>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</si>
  <si>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</si>
  <si>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</si>
  <si>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</si>
  <si>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</si>
  <si>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</si>
  <si>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</si>
  <si>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</si>
  <si>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</si>
  <si>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</si>
  <si>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</si>
  <si>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</si>
  <si>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</si>
  <si>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</si>
  <si>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</si>
  <si>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</si>
  <si>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</si>
  <si>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</si>
  <si>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</si>
  <si>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</si>
  <si>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</si>
  <si>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</si>
  <si>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</si>
  <si>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</si>
  <si>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</si>
  <si>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</si>
  <si>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</si>
  <si>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</si>
  <si>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</si>
  <si>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</si>
  <si>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</si>
  <si>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</si>
  <si>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</si>
  <si>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</si>
  <si>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</si>
  <si>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</si>
  <si>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</si>
  <si>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</si>
  <si>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</si>
  <si>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</si>
  <si>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</si>
  <si>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</si>
  <si>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</si>
  <si>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</si>
  <si>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</si>
  <si>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</si>
  <si>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</si>
  <si>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</si>
  <si>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</si>
  <si>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</si>
  <si>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</si>
  <si>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</si>
  <si>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</si>
  <si>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</si>
  <si>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</si>
  <si>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</si>
  <si>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</si>
  <si>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</si>
  <si>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</si>
  <si>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</si>
  <si>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</si>
  <si>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</si>
  <si>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</si>
  <si>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</si>
  <si>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</si>
  <si>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</si>
  <si>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</si>
  <si>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</si>
  <si>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</si>
  <si>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</si>
  <si>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</si>
  <si>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</si>
  <si>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</si>
  <si>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</si>
  <si>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</si>
  <si>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</si>
  <si>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</si>
  <si>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</si>
  <si>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</si>
  <si>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</si>
  <si>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</si>
  <si>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</si>
  <si>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</si>
  <si>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</si>
  <si>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</si>
  <si>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</si>
  <si>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</si>
  <si>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</si>
  <si>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</si>
  <si>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</si>
  <si>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</si>
  <si>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</si>
  <si>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</si>
  <si>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</si>
  <si>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</si>
  <si>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</si>
  <si>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</si>
  <si>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</si>
  <si>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</si>
  <si>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</si>
  <si>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</si>
  <si>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</si>
  <si>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</si>
  <si>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</si>
  <si>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</si>
  <si>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</si>
  <si>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</si>
  <si>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</si>
  <si>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</si>
  <si>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</si>
  <si>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</si>
  <si>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</si>
  <si>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</si>
  <si>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</si>
  <si>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</si>
  <si>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</si>
  <si>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</si>
  <si>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</si>
  <si>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</si>
  <si>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</si>
  <si>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</si>
  <si>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</si>
  <si>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</si>
  <si>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</si>
  <si>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</si>
  <si>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</si>
  <si>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</si>
  <si>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</si>
  <si>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</si>
  <si>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</si>
  <si>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</si>
  <si>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</si>
  <si>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</si>
  <si>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</si>
  <si>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</si>
  <si>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</si>
  <si>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</si>
  <si>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</si>
  <si>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</si>
  <si>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</si>
  <si>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</si>
  <si>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</si>
  <si>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</si>
  <si>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</si>
  <si>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</si>
  <si>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</si>
  <si>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</si>
  <si>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</si>
  <si>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</si>
  <si>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</si>
  <si>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</si>
  <si>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</si>
  <si>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</si>
  <si>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</si>
  <si>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</si>
  <si>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</si>
  <si>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</si>
  <si>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</si>
  <si>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</si>
  <si>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</si>
  <si>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</si>
  <si>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</si>
  <si>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</si>
  <si>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</si>
  <si>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</si>
  <si>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</si>
  <si>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</si>
  <si>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</si>
  <si>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</si>
  <si>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</si>
  <si>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</si>
  <si>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</si>
  <si>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</si>
  <si>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</si>
  <si>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</si>
  <si>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</si>
  <si>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</si>
  <si>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</si>
  <si>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</si>
  <si>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</si>
  <si>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</si>
  <si>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</si>
  <si>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</si>
  <si>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</si>
  <si>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</si>
  <si>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</si>
  <si>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</si>
  <si>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</si>
  <si>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</si>
  <si>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</si>
  <si>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</si>
  <si>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</si>
  <si>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</si>
  <si>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</si>
  <si>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</si>
  <si>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</si>
  <si>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</si>
  <si>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</si>
  <si>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</si>
  <si>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</si>
  <si>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</si>
  <si>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</si>
  <si>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</si>
  <si>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</si>
  <si>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</si>
  <si>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</si>
  <si>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</si>
  <si>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</si>
  <si>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</si>
  <si>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</si>
  <si>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</si>
  <si>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</si>
  <si>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</si>
  <si>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</si>
  <si>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</si>
  <si>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</si>
  <si>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</si>
  <si>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</si>
  <si>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</si>
  <si>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</si>
  <si>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</si>
  <si>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</si>
  <si>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</si>
  <si>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</si>
  <si>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</si>
  <si>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</si>
  <si>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</si>
  <si>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</si>
  <si>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</si>
  <si>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</si>
  <si>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</si>
  <si>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</si>
  <si>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</si>
  <si>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</si>
  <si>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</si>
  <si>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</si>
  <si>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</si>
  <si>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</si>
  <si>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</si>
  <si>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</si>
  <si>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</si>
  <si>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</si>
  <si>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</si>
  <si>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</si>
  <si>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</si>
  <si>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</si>
  <si>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</si>
  <si>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</si>
  <si>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</si>
  <si>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</si>
  <si>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</si>
  <si>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</si>
  <si>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</si>
  <si>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</si>
  <si>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</si>
  <si>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</si>
  <si>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</si>
  <si>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</si>
  <si>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</si>
  <si>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</si>
  <si>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</si>
  <si>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</si>
  <si>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</si>
  <si>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</si>
  <si>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</si>
  <si>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</si>
  <si>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</si>
  <si>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</si>
  <si>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</si>
  <si>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</si>
  <si>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</si>
  <si>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</si>
  <si>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</si>
  <si>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</si>
  <si>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</si>
  <si>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</si>
  <si>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</si>
  <si>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</si>
  <si>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</si>
  <si>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</si>
  <si>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</si>
  <si>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</si>
  <si>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</si>
  <si>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</si>
  <si>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</si>
  <si>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</si>
  <si>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</si>
  <si>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</si>
  <si>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</si>
  <si>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</si>
  <si>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</si>
  <si>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</si>
  <si>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</si>
  <si>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</si>
  <si>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</si>
  <si>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</si>
  <si>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</si>
  <si>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</si>
  <si>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</si>
  <si>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</si>
  <si>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</si>
  <si>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</si>
  <si>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</si>
  <si>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</si>
  <si>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</si>
  <si>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</si>
  <si>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</si>
  <si>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</si>
  <si>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</si>
  <si>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</si>
  <si>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</si>
  <si>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</si>
  <si>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</si>
  <si>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</si>
  <si>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</si>
  <si>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</si>
  <si>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</si>
  <si>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</si>
  <si>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</si>
  <si>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</si>
  <si>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</si>
  <si>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</si>
  <si>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</si>
  <si>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</si>
  <si>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</si>
  <si>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</si>
  <si>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</si>
  <si>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</si>
  <si>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</si>
  <si>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</si>
  <si>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</si>
  <si>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</si>
  <si>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</si>
  <si>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</si>
  <si>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</si>
  <si>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</si>
  <si>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</si>
  <si>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</si>
  <si>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</si>
  <si>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</si>
  <si>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</si>
  <si>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</si>
  <si>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</si>
  <si>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</si>
  <si>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</si>
  <si>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</si>
  <si>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</si>
  <si>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</si>
  <si>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</si>
  <si>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</si>
  <si>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</si>
  <si>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</si>
  <si>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</si>
  <si>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</si>
  <si>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</si>
  <si>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</si>
  <si>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</si>
  <si>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</si>
  <si>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</si>
  <si>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</si>
  <si>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</si>
  <si>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</si>
  <si>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</si>
  <si>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</si>
  <si>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</si>
  <si>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</si>
  <si>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</si>
  <si>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</si>
  <si>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</si>
  <si>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</si>
  <si>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</si>
  <si>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</si>
  <si>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</si>
  <si>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</si>
  <si>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</si>
  <si>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</si>
  <si>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</si>
  <si>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</si>
  <si>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</si>
  <si>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</si>
  <si>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</si>
  <si>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</si>
  <si>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</si>
  <si>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</si>
  <si>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</si>
  <si>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</si>
  <si>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</si>
  <si>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</si>
  <si>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</si>
  <si>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</si>
  <si>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</si>
  <si>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</si>
  <si>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</si>
  <si>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</si>
  <si>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</si>
  <si>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</si>
  <si>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</si>
  <si>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</si>
  <si>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</si>
  <si>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</si>
  <si>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</si>
  <si>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</si>
  <si>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</si>
  <si>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</si>
  <si>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</si>
  <si>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</si>
  <si>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</si>
  <si>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</si>
  <si>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</si>
  <si>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</si>
  <si>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</si>
  <si>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</si>
  <si>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</si>
  <si>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</si>
  <si>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</si>
  <si>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</si>
  <si>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</si>
  <si>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</si>
  <si>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</si>
  <si>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</si>
  <si>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</si>
  <si>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</si>
  <si>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</si>
  <si>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</si>
  <si>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</si>
  <si>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</si>
  <si>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</si>
  <si>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</si>
  <si>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</si>
  <si>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</si>
  <si>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</si>
  <si>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</si>
  <si>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</si>
  <si>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</si>
  <si>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</si>
  <si>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</si>
  <si>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</si>
  <si>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</si>
  <si>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</si>
  <si>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</si>
  <si>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</si>
  <si>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</si>
  <si>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</si>
  <si>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</si>
  <si>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</si>
  <si>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</si>
  <si>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</si>
  <si>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</si>
  <si>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</si>
  <si>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</si>
  <si>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</si>
  <si>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</si>
  <si>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</si>
  <si>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</si>
  <si>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</si>
  <si>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</si>
  <si>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</si>
  <si>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</si>
  <si>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</si>
  <si>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</si>
  <si>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</si>
  <si>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</si>
  <si>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</si>
  <si>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</si>
  <si>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</si>
  <si>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</si>
  <si>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</si>
  <si>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</si>
  <si>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</si>
  <si>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</si>
  <si>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</si>
  <si>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</si>
  <si>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</si>
  <si>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</si>
  <si>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</si>
  <si>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</si>
  <si>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</si>
  <si>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</si>
  <si>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</si>
  <si>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</si>
  <si>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</si>
  <si>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</si>
  <si>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</si>
  <si>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</si>
  <si>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</si>
  <si>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</si>
  <si>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</si>
  <si>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</si>
  <si>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</si>
  <si>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</si>
  <si>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</si>
  <si>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</si>
  <si>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</si>
  <si>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</si>
  <si>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</si>
  <si>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</si>
  <si>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</si>
  <si>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</si>
  <si>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</si>
  <si>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</si>
  <si>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</si>
  <si>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</si>
  <si>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</si>
  <si>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</si>
  <si>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</si>
  <si>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</si>
  <si>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</si>
  <si>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</si>
  <si>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</si>
  <si>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</si>
  <si>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</si>
  <si>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</si>
  <si>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</si>
  <si>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</si>
  <si>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</si>
  <si>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</si>
  <si>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</si>
  <si>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</si>
  <si>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</si>
  <si>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</si>
  <si>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</si>
  <si>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</si>
  <si>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</si>
  <si>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</si>
  <si>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</si>
  <si>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</si>
  <si>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</si>
  <si>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</si>
  <si>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</si>
  <si>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</si>
  <si>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</si>
  <si>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</si>
  <si>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</si>
  <si>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</si>
  <si>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</si>
  <si>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</si>
  <si>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</si>
  <si>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</si>
  <si>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</si>
  <si>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</si>
  <si>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</si>
  <si>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</si>
  <si>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</si>
  <si>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</si>
  <si>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</si>
  <si>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</si>
  <si>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</si>
  <si>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</si>
  <si>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</si>
  <si>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</si>
  <si>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</si>
  <si>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</si>
  <si>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</si>
  <si>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</si>
  <si>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</si>
  <si>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</si>
  <si>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</si>
  <si>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</si>
  <si>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</si>
  <si>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</si>
  <si>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</si>
  <si>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</si>
  <si>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</si>
  <si>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</si>
  <si>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</si>
  <si>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</si>
  <si>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</si>
  <si>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</si>
  <si>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</si>
  <si>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</si>
  <si>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</si>
  <si>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</si>
  <si>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</si>
  <si>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</si>
  <si>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</si>
  <si>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</si>
  <si>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</si>
  <si>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</si>
  <si>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</si>
  <si>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</si>
  <si>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</si>
  <si>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</si>
  <si>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</si>
  <si>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</si>
  <si>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</si>
  <si>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</si>
  <si>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</si>
  <si>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</si>
  <si>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</si>
  <si>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</si>
  <si>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</si>
  <si>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</si>
  <si>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</si>
  <si>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</si>
  <si>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</si>
  <si>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</si>
  <si>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</si>
  <si>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</si>
  <si>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</si>
  <si>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</si>
  <si>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</si>
  <si>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</si>
  <si>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</si>
  <si>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</si>
  <si>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</si>
  <si>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</si>
  <si>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</si>
  <si>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</si>
  <si>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</si>
  <si>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</si>
  <si>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</si>
  <si>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</si>
  <si>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</si>
  <si>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</si>
  <si>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</si>
  <si>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</si>
  <si>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</si>
  <si>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</si>
  <si>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</si>
  <si>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</si>
  <si>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</si>
  <si>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</si>
  <si>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</si>
  <si>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</si>
  <si>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</si>
  <si>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</si>
  <si>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</si>
  <si>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</si>
  <si>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</si>
  <si>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</si>
  <si>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</si>
  <si>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</si>
  <si>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</si>
  <si>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</si>
  <si>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</si>
  <si>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</si>
  <si>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</si>
  <si>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</si>
  <si>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</si>
  <si>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</si>
  <si>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</si>
  <si>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</si>
  <si>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</si>
  <si>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</si>
  <si>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</si>
  <si>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</si>
  <si>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</si>
  <si>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</si>
  <si>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</si>
  <si>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</si>
  <si>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</si>
  <si>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</si>
  <si>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</si>
  <si>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</si>
  <si>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</si>
  <si>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</si>
  <si>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</si>
  <si>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</si>
  <si>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</si>
  <si>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</si>
  <si>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</si>
  <si>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</si>
  <si>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</si>
  <si>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</si>
  <si>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</si>
  <si>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</si>
  <si>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</si>
  <si>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</si>
  <si>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</si>
  <si>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</si>
  <si>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</si>
  <si>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</si>
  <si>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</si>
  <si>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</si>
  <si>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</si>
  <si>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</si>
  <si>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</si>
  <si>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</si>
  <si>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</si>
  <si>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</si>
  <si>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</si>
  <si>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</si>
  <si>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</si>
  <si>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</si>
  <si>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</si>
  <si>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</si>
  <si>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</si>
  <si>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</si>
  <si>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</si>
  <si>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</si>
  <si>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</si>
  <si>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</si>
  <si>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</si>
  <si>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</si>
  <si>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</si>
  <si>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</si>
  <si>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</si>
  <si>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</si>
  <si>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</si>
  <si>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</si>
  <si>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</si>
  <si>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</si>
  <si>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</si>
  <si>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</si>
  <si>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</si>
  <si>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</si>
  <si>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</si>
  <si>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</si>
  <si>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</si>
  <si>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</si>
  <si>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</si>
  <si>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</si>
  <si>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</si>
  <si>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</si>
  <si>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</si>
  <si>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</si>
  <si>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</si>
  <si>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</si>
  <si>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</si>
  <si>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</si>
  <si>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</si>
  <si>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</si>
  <si>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</si>
  <si>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</si>
  <si>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</si>
  <si>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</si>
  <si>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</si>
  <si>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</si>
  <si>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</si>
  <si>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</si>
  <si>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</si>
  <si>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</si>
  <si>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</si>
  <si>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</si>
  <si>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</si>
  <si>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</si>
  <si>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</si>
  <si>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</si>
  <si>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</si>
  <si>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</si>
  <si>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</si>
  <si>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</si>
  <si>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</si>
  <si>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</si>
  <si>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</si>
  <si>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</si>
  <si>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</si>
  <si>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</si>
  <si>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</si>
  <si>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</si>
  <si>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</si>
  <si>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</si>
  <si>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</si>
  <si>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</si>
  <si>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</si>
  <si>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</si>
  <si>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</si>
  <si>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</si>
  <si>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</si>
  <si>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</si>
  <si>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</si>
  <si>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</si>
  <si>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</si>
  <si>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</si>
  <si>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</si>
  <si>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</si>
  <si>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</si>
  <si>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</si>
  <si>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</si>
  <si>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</si>
  <si>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</si>
  <si>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</si>
  <si>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</si>
  <si>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</si>
  <si>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</si>
  <si>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</si>
  <si>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</si>
  <si>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</si>
  <si>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</si>
  <si>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</si>
  <si>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</si>
  <si>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</si>
  <si>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</si>
  <si>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</si>
  <si>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</si>
  <si>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</si>
  <si>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</si>
  <si>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</si>
  <si>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</si>
  <si>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</si>
  <si>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</si>
  <si>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</si>
  <si>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</si>
  <si>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</si>
  <si>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</si>
  <si>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</si>
  <si>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</si>
  <si>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</si>
  <si>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</si>
  <si>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</si>
  <si>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</si>
  <si>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</si>
  <si>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</si>
  <si>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</si>
  <si>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</si>
  <si>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</si>
  <si>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</si>
  <si>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</si>
  <si>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</si>
  <si>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</si>
  <si>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</si>
  <si>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</si>
  <si>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</si>
  <si>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</si>
  <si>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</si>
  <si>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</si>
  <si>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</si>
  <si>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</si>
  <si>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</si>
  <si>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</si>
  <si>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</si>
  <si>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</si>
  <si>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</si>
  <si>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</si>
  <si>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</si>
  <si>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</si>
  <si>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</si>
  <si>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</si>
  <si>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</si>
  <si>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</si>
  <si>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</si>
  <si>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</si>
  <si>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</si>
  <si>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</si>
  <si>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</si>
  <si>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</si>
  <si>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</si>
  <si>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</si>
  <si>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</si>
  <si>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</si>
  <si>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</si>
  <si>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</si>
  <si>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</si>
  <si>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</si>
  <si>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</si>
  <si>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</si>
  <si>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</si>
  <si>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</si>
  <si>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</si>
  <si>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</si>
  <si>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</si>
  <si>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</si>
  <si>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</si>
  <si>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</si>
  <si>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</si>
  <si>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</si>
  <si>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</si>
  <si>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</si>
  <si>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</si>
  <si>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</si>
  <si>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</si>
  <si>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</si>
  <si>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</si>
  <si>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</si>
  <si>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</si>
  <si>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</si>
  <si>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</si>
  <si>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</si>
  <si>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</si>
  <si>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</si>
  <si>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</si>
  <si>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</si>
  <si>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</si>
  <si>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</si>
  <si>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</si>
  <si>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</si>
  <si>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</si>
  <si>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</si>
  <si>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</si>
  <si>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</si>
  <si>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</si>
  <si>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</si>
  <si>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</si>
  <si>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</si>
  <si>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</si>
  <si>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</si>
  <si>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</si>
  <si>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</si>
  <si>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</si>
  <si>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</si>
  <si>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</si>
  <si>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</si>
  <si>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</si>
  <si>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</si>
  <si>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</si>
  <si>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</si>
  <si>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</si>
  <si>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</si>
  <si>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</si>
  <si>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</si>
  <si>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</si>
  <si>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</si>
  <si>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</si>
  <si>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</si>
  <si>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</si>
  <si>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</si>
  <si>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</si>
  <si>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</si>
  <si>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</si>
  <si>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</si>
  <si>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</si>
  <si>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</si>
  <si>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</si>
  <si>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</si>
  <si>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</si>
  <si>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</si>
  <si>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</si>
  <si>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</si>
  <si>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</si>
  <si>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</si>
  <si>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</si>
  <si>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</si>
  <si>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</si>
  <si>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</si>
  <si>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</si>
  <si>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</si>
  <si>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</si>
  <si>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</si>
  <si>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</si>
  <si>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</si>
  <si>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</si>
  <si>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</si>
  <si>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</si>
  <si>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</si>
  <si>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</si>
  <si>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</si>
  <si>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</si>
  <si>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</si>
  <si>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</si>
  <si>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</si>
  <si>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</si>
  <si>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</si>
  <si>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</si>
  <si>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</si>
  <si>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</si>
  <si>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</si>
  <si>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</si>
  <si>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</si>
  <si>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</si>
  <si>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</si>
  <si>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</si>
  <si>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</si>
  <si>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</si>
  <si>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</si>
  <si>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</si>
  <si>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</si>
  <si>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</si>
  <si>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</si>
  <si>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</si>
  <si>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</si>
  <si>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</si>
  <si>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</si>
  <si>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</si>
  <si>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</si>
  <si>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</si>
  <si>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</si>
  <si>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</si>
  <si>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</si>
  <si>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</si>
  <si>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</si>
  <si>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</si>
  <si>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</si>
  <si>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</si>
  <si>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</si>
  <si>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</si>
  <si>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</si>
  <si>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</si>
  <si>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</si>
  <si>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</si>
  <si>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</si>
  <si>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</si>
  <si>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</si>
  <si>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</si>
  <si>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</si>
  <si>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</si>
  <si>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</si>
  <si>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</si>
  <si>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</si>
  <si>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</si>
  <si>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</si>
  <si>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</si>
  <si>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</si>
  <si>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</si>
  <si>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</si>
  <si>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</si>
  <si>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</si>
  <si>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</si>
  <si>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</si>
  <si>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</si>
  <si>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</si>
  <si>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</si>
  <si>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</si>
  <si>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</si>
  <si>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</si>
  <si>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</si>
  <si>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</si>
  <si>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</si>
  <si>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</si>
  <si>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</si>
  <si>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</si>
  <si>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</si>
  <si>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</si>
  <si>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</si>
  <si>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</si>
  <si>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</si>
  <si>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</si>
  <si>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</si>
  <si>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</si>
  <si>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</si>
  <si>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</si>
  <si>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</si>
  <si>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</si>
  <si>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</si>
  <si>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</si>
  <si>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</si>
  <si>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</si>
  <si>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</si>
  <si>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</si>
  <si>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</si>
  <si>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</si>
  <si>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</si>
  <si>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</si>
  <si>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</si>
  <si>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</si>
  <si>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</si>
  <si>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</si>
  <si>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</si>
  <si>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</si>
  <si>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</si>
  <si>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</si>
  <si>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</si>
  <si>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</si>
  <si>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</si>
  <si>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</si>
  <si>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</si>
  <si>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</si>
  <si>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</si>
  <si>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</si>
  <si>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</si>
  <si>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</si>
  <si>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</si>
  <si>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</si>
  <si>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</si>
  <si>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</si>
  <si>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</si>
  <si>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</si>
  <si>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</si>
  <si>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</si>
  <si>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</si>
  <si>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</si>
  <si>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</si>
  <si>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</si>
  <si>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</si>
  <si>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</si>
  <si>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</si>
  <si>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</si>
  <si>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</si>
  <si>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</si>
  <si>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</si>
  <si>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</si>
  <si>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</si>
  <si>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</si>
  <si>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</si>
  <si>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</si>
  <si>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</si>
  <si>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</si>
  <si>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</si>
  <si>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</si>
  <si>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</si>
  <si>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</si>
  <si>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</si>
  <si>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</si>
  <si>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</si>
  <si>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</si>
  <si>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</si>
  <si>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</si>
  <si>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</si>
  <si>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</si>
  <si>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</si>
  <si>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</si>
  <si>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</si>
  <si>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</si>
  <si>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</si>
  <si>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</si>
  <si>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</si>
  <si>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</si>
  <si>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</si>
  <si>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</si>
  <si>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</si>
  <si>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</si>
  <si>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</si>
  <si>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</si>
  <si>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</si>
  <si>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</si>
  <si>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</si>
  <si>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</si>
  <si>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</si>
  <si>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</si>
  <si>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</si>
  <si>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</si>
  <si>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</si>
  <si>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</si>
  <si>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</si>
  <si>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</si>
  <si>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</si>
  <si>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</si>
  <si>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</si>
  <si>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</si>
  <si>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</si>
  <si>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</si>
  <si>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</si>
  <si>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</si>
  <si>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</si>
  <si>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</si>
  <si>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</si>
  <si>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</si>
  <si>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</si>
  <si>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</si>
  <si>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</si>
  <si>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</si>
  <si>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</si>
  <si>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</si>
  <si>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</si>
  <si>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</si>
  <si>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</si>
  <si>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</si>
  <si>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</si>
  <si>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</si>
  <si>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</si>
  <si>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</si>
  <si>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</si>
  <si>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</si>
  <si>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</si>
  <si>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</si>
  <si>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</si>
  <si>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</si>
  <si>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</si>
  <si>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</si>
  <si>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</si>
  <si>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</si>
  <si>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</si>
  <si>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</si>
  <si>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</si>
  <si>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</si>
  <si>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</si>
  <si>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</si>
  <si>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</si>
  <si>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</si>
  <si>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</si>
  <si>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</si>
  <si>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</si>
  <si>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</si>
  <si>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</si>
  <si>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</si>
  <si>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</si>
  <si>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</si>
  <si>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</si>
  <si>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</si>
  <si>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</si>
  <si>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</si>
  <si>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</si>
  <si>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</si>
  <si>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</si>
  <si>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</si>
  <si>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</si>
  <si>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</si>
  <si>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</si>
  <si>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</si>
  <si>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</si>
  <si>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</si>
  <si>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</si>
  <si>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</si>
  <si>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</si>
  <si>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</si>
  <si>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</si>
  <si>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</si>
  <si>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</si>
  <si>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</si>
  <si>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</si>
  <si>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</si>
  <si>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</si>
  <si>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</si>
  <si>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</si>
  <si>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</si>
  <si>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</si>
  <si>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</si>
  <si>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</si>
  <si>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</si>
  <si>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</si>
  <si>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</si>
  <si>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</si>
  <si>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</si>
  <si>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</si>
  <si>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</si>
  <si>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</si>
  <si>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</si>
  <si>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</si>
  <si>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</si>
  <si>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</si>
  <si>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</si>
  <si>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</si>
  <si>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</si>
  <si>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</si>
  <si>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</si>
  <si>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</si>
  <si>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</si>
  <si>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</si>
  <si>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</si>
  <si>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</si>
  <si>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</si>
  <si>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</si>
  <si>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</si>
  <si>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</si>
  <si>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</si>
  <si>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</si>
  <si>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</si>
  <si>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</si>
  <si>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</si>
  <si>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</si>
  <si>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</si>
  <si>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</si>
  <si>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</si>
  <si>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</si>
  <si>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</si>
  <si>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</si>
  <si>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</si>
  <si>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</si>
  <si>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</si>
  <si>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</si>
  <si>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</si>
  <si>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</si>
  <si>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</si>
  <si>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</si>
  <si>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</si>
  <si>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</si>
  <si>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</si>
  <si>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</si>
  <si>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</si>
  <si>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</si>
  <si>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</si>
  <si>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</si>
  <si>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</si>
  <si>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</si>
  <si>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</si>
  <si>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</si>
  <si>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</si>
  <si>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</si>
  <si>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</si>
  <si>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</si>
  <si>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</si>
  <si>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</si>
  <si>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</si>
  <si>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</si>
  <si>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</si>
  <si>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</si>
  <si>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</si>
  <si>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</si>
  <si>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</si>
  <si>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</si>
  <si>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</si>
  <si>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</si>
  <si>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</si>
  <si>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</si>
  <si>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</si>
  <si>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</si>
  <si>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</si>
  <si>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</si>
  <si>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</si>
  <si>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</si>
  <si>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</si>
  <si>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</si>
  <si>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</si>
  <si>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</si>
  <si>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</si>
  <si>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</si>
  <si>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</si>
  <si>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</si>
  <si>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</si>
  <si>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</si>
  <si>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</si>
  <si>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</si>
  <si>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</si>
  <si>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</si>
  <si>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</si>
  <si>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</si>
  <si>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</si>
  <si>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</si>
  <si>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</si>
  <si>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</si>
  <si>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</si>
  <si>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</si>
  <si>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</si>
  <si>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</si>
  <si>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</si>
  <si>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</si>
  <si>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</si>
  <si>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</si>
  <si>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</si>
  <si>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</si>
  <si>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</si>
  <si>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</si>
  <si>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</si>
  <si>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</si>
  <si>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</si>
  <si>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</si>
  <si>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</si>
  <si>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</si>
  <si>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</si>
  <si>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</si>
  <si>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</si>
  <si>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</si>
  <si>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</si>
  <si>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</si>
  <si>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</si>
  <si>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</si>
  <si>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</si>
  <si>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</si>
  <si>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</si>
  <si>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</si>
  <si>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</si>
  <si>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</si>
  <si>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</si>
  <si>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</si>
  <si>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</si>
  <si>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</si>
  <si>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</si>
  <si>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</si>
  <si>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</si>
  <si>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</si>
  <si>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</si>
  <si>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</si>
  <si>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</si>
  <si>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</si>
  <si>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</si>
  <si>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</si>
  <si>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</si>
  <si>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</si>
  <si>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</si>
  <si>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</si>
  <si>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</si>
  <si>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</si>
  <si>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</si>
  <si>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</si>
  <si>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</si>
  <si>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</si>
  <si>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</si>
  <si>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</si>
  <si>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</si>
  <si>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</si>
  <si>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</si>
  <si>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</si>
  <si>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</si>
  <si>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</si>
  <si>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</si>
  <si>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</si>
  <si>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</si>
  <si>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</si>
  <si>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</si>
  <si>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</si>
  <si>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</si>
  <si>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</si>
  <si>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</si>
  <si>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</si>
  <si>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</si>
  <si>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</si>
  <si>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</si>
  <si>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</si>
  <si>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</si>
  <si>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</si>
  <si>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</si>
  <si>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</si>
  <si>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</si>
  <si>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</si>
  <si>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</si>
  <si>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</si>
  <si>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</si>
  <si>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</si>
  <si>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</si>
  <si>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</si>
  <si>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</si>
  <si>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</si>
  <si>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</si>
  <si>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</si>
  <si>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</si>
  <si>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</si>
  <si>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</si>
  <si>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</si>
  <si>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</si>
  <si>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</si>
  <si>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</si>
  <si>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</si>
  <si>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</si>
  <si>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</si>
  <si>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</si>
  <si>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</si>
  <si>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</si>
  <si>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</si>
  <si>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</si>
  <si>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</si>
  <si>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</si>
  <si>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</si>
  <si>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</si>
  <si>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</si>
  <si>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</si>
  <si>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</si>
  <si>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</si>
  <si>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</si>
  <si>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</si>
  <si>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</si>
  <si>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</si>
  <si>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</si>
  <si>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</si>
  <si>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</si>
  <si>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</si>
  <si>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</si>
  <si>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</si>
  <si>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</si>
  <si>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</si>
  <si>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</si>
  <si>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</si>
  <si>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</si>
  <si>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</si>
  <si>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</si>
  <si>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</si>
  <si>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</si>
  <si>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</si>
  <si>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</si>
  <si>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</si>
  <si>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</si>
  <si>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</si>
  <si>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</si>
  <si>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</si>
  <si>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</si>
  <si>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</si>
  <si>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</si>
  <si>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</si>
  <si>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</si>
  <si>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</si>
  <si>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</si>
  <si>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</si>
  <si>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</si>
  <si>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</si>
  <si>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</si>
  <si>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</si>
  <si>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</si>
  <si>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</si>
  <si>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</si>
  <si>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</si>
  <si>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</si>
  <si>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</si>
  <si>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</si>
  <si>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</si>
  <si>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</si>
  <si>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</si>
  <si>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</si>
  <si>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</si>
  <si>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</si>
  <si>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</si>
  <si>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</si>
  <si>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</si>
  <si>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</si>
  <si>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</si>
  <si>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</si>
  <si>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</si>
  <si>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</si>
  <si>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</si>
  <si>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</si>
  <si>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</si>
  <si>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</si>
  <si>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</si>
  <si>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</si>
  <si>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</si>
  <si>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</si>
  <si>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</si>
  <si>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</si>
  <si>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</si>
  <si>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</si>
  <si>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</si>
  <si>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</si>
  <si>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</si>
  <si>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</si>
  <si>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</si>
  <si>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</si>
  <si>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</si>
  <si>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</si>
  <si>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</si>
  <si>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</si>
  <si>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</si>
  <si>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</si>
  <si>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</si>
  <si>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</si>
  <si>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</si>
  <si>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</si>
  <si>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</si>
  <si>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</si>
  <si>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</si>
  <si>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</si>
  <si>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</si>
  <si>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</si>
  <si>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</si>
  <si>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</si>
  <si>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</si>
  <si>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</si>
  <si>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</si>
  <si>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</si>
  <si>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</si>
  <si>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</si>
  <si>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</si>
  <si>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</si>
  <si>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</si>
  <si>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</si>
  <si>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</si>
  <si>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</si>
  <si>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</si>
  <si>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</si>
  <si>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</si>
  <si>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</si>
  <si>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</si>
  <si>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</si>
  <si>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</si>
  <si>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</si>
  <si>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</si>
  <si>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</si>
  <si>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</si>
  <si>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</si>
  <si>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</si>
  <si>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</si>
  <si>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</si>
  <si>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</si>
  <si>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</si>
  <si>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</si>
  <si>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</si>
  <si>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</si>
  <si>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</si>
  <si>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</si>
  <si>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</si>
  <si>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</si>
  <si>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</si>
  <si>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</si>
  <si>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</si>
  <si>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</si>
  <si>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</si>
  <si>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</si>
  <si>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ETA 40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</si>
  <si>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</si>
  <si>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</si>
  <si>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</si>
  <si>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</si>
  <si>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</si>
  <si>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</si>
  <si>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</si>
  <si>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</si>
  <si>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</si>
  <si>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120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</si>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</sst>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331.44995682870649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45994.398382754633</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45994.398382754633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45994.398382754633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45994.398382754633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45994.398382754633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45994.398382754633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45994.398382754633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45994.398382754633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45994.398382754633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45994.398382754633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45994.398382754633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45994.398382754633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45994.398382754633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45994.398382754633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45994.398382754633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45994.398382754633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45994.398382754633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45994.398382754633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45994.398382754633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45994.398382754633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45994.398382754633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45994.398382754633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45994.398382754633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45994.398382754633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45994.398382754633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45994.398382754633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45994.398382754633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45994.398382754633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45994.398382754633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45994.398382754633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45994.398382754633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45994.398382754633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45994.398382754633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45994.398382754633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45994.398382754633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45994.398382754633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45994.398382754633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45994.398382754633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45994.398382754633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45994.398382754633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45994.398382754633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45994.398382754633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45994.398382754633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45994.398382754633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45994.398382754633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45994.398382754633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45994.398382754633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45994.398382754633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45994.398382754633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45994.398382754633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45994.398382754633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45994.398382754633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45994.398382754633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45994.398382754633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45994.398382754633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45994.398382754633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45994.398382754633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45994.398382754633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45994.398382754633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45994.398382754633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45994.398382754633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45994.398382754633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45994.398382754633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45994.398382754633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45994.398382754633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45994.398382754633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45994.398382754633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45994.398382754633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45994.398382754633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45994.398382754633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45994.398382754633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45994.398382754633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45994.398382754633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45994.398382754633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45994.398382754633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45994.398382754633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45994.398382754633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45994.398382754633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45994.398382754633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45994.398382754633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45994.398382754633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45994.398382754633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45994.398382754633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45994.398382754633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45994.398382754633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45994.398382754633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45994.398382754633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45994.398382754633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45994.398382754633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45994.398382754633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45994.398382754633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45994.398382754633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45994.398382754633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45994.398382754633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45994.398382754633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45994.398382754633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45994.398382754633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45994.398382754633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45994.398382754633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45994.398382754633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45994.398382754633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45994.398382754633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45994.398382754633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45994.398382754633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45994.398382754633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45994.398382754633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45994.398382754633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45994.398382754633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45994.398382754633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45994.398382754633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45994.398382754633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45994.398382754633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45994.398382754633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45994.398382754633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45994.398382754633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45994.398382754633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45994.398382754633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45994.398382754633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45994.398382754633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45994.398382754633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45994.398382754633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45994.398382754633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45994.398382754633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45994.398382754633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45994.398382754633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45994.398382754633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45994.398382754633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45994.398382754633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45994.398382754633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45994.398382754633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45994.398382754633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45994.398382754633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45994.398382754633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45994.398382754633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45994.398382754633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45994.398382754633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45994.398382754633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45994.398382754633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45994.398382754633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45994.398382754633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45994.398382754633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45994.398382754633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45994.398382754633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45994.398382754633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45994.398382754633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45994.398382754633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45994.398382754633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45994.398382754633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45994.398382754633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45994.398382754633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45994.398382754633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45994.398382754633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45994.398382754633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45994.398382754633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45994.398382754633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45994.398382754633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45994.398382754633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45994.398382754633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45994.398382754633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45994.398382754633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45994.398382754633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45994.398382754633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45994.398382754633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45994.398382754633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45994.398382754633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45994.398382754633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45994.398382754633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45994.398382754633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45994.398382754633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45994.398382754633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45994.398382754633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45994.398382754633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45994.398382754633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45994.398382754633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45994.398382754633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45994.398382754633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45994.398382754633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45994.398382754633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45994.398382754633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45994.398382754633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45994.398382754633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45994.398382754633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45994.398382754633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45994.398382754633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45994.398382754633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45994.398382754633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45994.398382754633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45994.398382754633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45994.398382754633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45994.398382754633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45994.398382754633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45994.398382754633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45994.398382754633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45994.398382754633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45994.398382754633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45994.398382754633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45994.398382754633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45994.398382754633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45994.398382754633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45994.398382754633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45994.398382754633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45994.398382754633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45994.398382754633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45994.398382754633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45994.398382754633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45994.398382754633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169.39854479167116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10.010963773151161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4.5408217592921574E-2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45994.398382754633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45994.398382754633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45994.398382754633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45994.398382754633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45994.398382754633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45994.398382754633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45994.398382754633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45994.398382754633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45994.398382754633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45994.398382754633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45994.398382754633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45994.398382754633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45994.398382754633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45994.398382754633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45994.398382754633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45994.398382754633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45994.398382754633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45994.398382754633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45994.398382754633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45994.398382754633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45994.398382754633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45994.398382754633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45994.398382754633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45994.398382754633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45994.398382754633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45994.398382754633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45994.398382754633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45994.398382754633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45994.398382754633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45994.398382754633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45994.398382754633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45994.398382754633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45994.398382754633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45994.398382754633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45994.398382754633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0.12171608796779765</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8.8787847227649763E-2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45994.398382754633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45994.398382754633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45994.398382754633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45994.398382754633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45994.398382754633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45994.398382754633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45994.398382754633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45994.398382754633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45994.398382754633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45994.398382754633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45994.398382754633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45994.398382754633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45994.398382754633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45994.398382754633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45994.398382754633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45994.398382754633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45994.398382754633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45994.398382754633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45994.398382754633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45994.398382754633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45994.398382754633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45994.398382754633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45994.398382754633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45994.398382754633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45994.398382754633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45994.398382754633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45994.398382754633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45994.398382754633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45994.398382754633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45994.398382754633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45994.398382754633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45994.398382754633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45994.398382754633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45994.398382754633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45994.398382754633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45994.398382754633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45994.398382754633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45994.398382754633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45994.398382754633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45994.398382754633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45994.398382754633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45994.398382754633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45994.398382754633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45994.398382754633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45994.398382754633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45994.398382754633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45994.398382754633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45994.398382754633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45994.398382754633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45994.398382754633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45994.398382754633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45994.398382754633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45994.398382754633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45994.398382754633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45994.398382754633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45994.398382754633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45994.398382754633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45994.398382754633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45994.398382754633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45994.398382754633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45994.398382754633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45994.398382754633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45994.398382754633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45994.398382754633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45994.398382754633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45994.398382754633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45994.398382754633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45994.398382754633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45994.398382754633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45994.398382754633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45994.398382754633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45994.398382754633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45994.398382754633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45994.398382754633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45994.398382754633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45994.398382754633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45994.398382754633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45994.398382754633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45994.398382754633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45994.398382754633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45994.398382754633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45994.398382754633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45994.398382754633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45994.398382754633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45994.398382754633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45994.398382754633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45994.398382754633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45994.398382754633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45994.398382754633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45994.398382754633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45994.398382754633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45994.398382754633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45994.398382754633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45994.398382754633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45994.398382754633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45994.398382754633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45994.398382754633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45994.398382754633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45994.398382754633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45994.398382754633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45994.398382754633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45994.398382754633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45994.398382754633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45994.398382754633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45994.398382754633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45994.398382754633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45994.398382754633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45994.398382754633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45994.398382754633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45994.398382754633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45994.398382754633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45994.398382754633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45994.398382754633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45994.398382754633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45994.398382754633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45994.398382754633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45994.398382754633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45994.398382754633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45994.398382754633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45994.398382754633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45994.398382754633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45994.398382754633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45994.398382754633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45994.398382754633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45994.398382754633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45994.398382754633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45994.398382754633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45994.398382754633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45994.398382754633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45994.398382754633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45994.398382754633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45994.398382754633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45994.398382754633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45994.398382754633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45994.398382754633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45994.398382754633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45994.398382754633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45994.398382754633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45994.398382754633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45994.398382754633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45994.398382754633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45994.398382754633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45994.398382754633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45994.398382754633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45994.398382754633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45994.398382754633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45994.398382754633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45994.398382754633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45994.398382754633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45994.398382754633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45994.398382754633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45994.398382754633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45994.398382754633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45994.398382754633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45994.398382754633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45994.398382754633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45994.398382754633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45994.398382754633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45994.398382754633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45994.398382754633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45994.398382754633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45994.398382754633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45994.398382754633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45994.398382754633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45994.398382754633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45994.398382754633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45994.398382754633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45994.398382754633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45994.398382754633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45994.398382754633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45994.398382754633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45994.398382754633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45994.398382754633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45994.398382754633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45994.398382754633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45994.398382754633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45994.398382754633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45994.398382754633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45994.398382754633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45994.398382754633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45994.398382754633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45994.398382754633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45994.398382754633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45994.398382754633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45994.398382754633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45994.398382754633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45994.398382754633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45994.398382754633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45994.398382754633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45994.398382754633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45994.398382754633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45994.398382754633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45994.398382754633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45994.398382754633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45994.398382754633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45994.398382754633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45994.398382754633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45994.398382754633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45994.398382754633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45994.398382754633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45994.398382754633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45994.398382754633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45994.398382754633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45994.398382754633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45994.398382754633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45994.398382754633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45994.398382754633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45994.398382754633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45994.398382754633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45994.398382754633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45994.398382754633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45994.398382754633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45994.398382754633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45994.398382754633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45994.398382754633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45994.398382754633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45994.398382754633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45994.398382754633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45994.398382754633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45994.398382754633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45994.398382754633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45994.398382754633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45994.398382754633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45994.398382754633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45994.398382754633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45994.398382754633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45994.398382754633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45994.398382754633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45994.398382754633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45994.398382754633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45994.398382754633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45994.398382754633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45994.398382754633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45994.398382754633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45994.398382754633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45994.398382754633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45994.398382754633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45994.398382754633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45994.398382754633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45994.398382754633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45994.398382754633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45994.398382754633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45994.398382754633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45994.398382754633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45994.398382754633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45994.398382754633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45994.398382754633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45994.398382754633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45994.398382754633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45994.398382754633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45994.398382754633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45994.398382754633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45994.398382754633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45994.398382754633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45994.398382754633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45994.398382754633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45994.398382754633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45994.398382754633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45994.398382754633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45994.398382754633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45994.398382754633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45994.398382754633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45994.398382754633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45994.398382754633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45994.398382754633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45994.398382754633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45994.398382754633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45994.398382754633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45994.398382754633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45994.398382754633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45994.398382754633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45994.398382754633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45994.398382754633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45994.398382754633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45994.398382754633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45994.398382754633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45994.398382754633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45994.398382754633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45994.398382754633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45994.398382754633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45994.398382754633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45994.398382754633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45994.398382754633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45994.398382754633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45994.398382754633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45994.398382754633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45994.398382754633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45994.398382754633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45994.398382754633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45994.398382754633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45994.398382754633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45994.398382754633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45994.398382754633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45994.398382754633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45994.398382754633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45994.398382754633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45994.398382754633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45994.398382754633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45994.398382754633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45994.398382754633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45994.398382754633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45994.398382754633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45994.398382754633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45994.398382754633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45994.398382754633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45994.398382754633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45994.398382754633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45994.398382754633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45994.398382754633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45994.398382754633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45994.398382754633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45994.398382754633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45994.398382754633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45994.398382754633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45994.398382754633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45994.398382754633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45994.398382754633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45994.398382754633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45994.398382754633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45994.398382754633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45994.398382754633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45994.398382754633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45994.398382754633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45994.398382754633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45994.398382754633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45994.398382754633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45994.398382754633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45994.398382754633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45994.398382754633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45994.398382754633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45994.398382754633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45994.398382754633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45994.398382754633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45994.398382754633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45994.398382754633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45994.398382754633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45994.398382754633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45994.398382754633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45994.398382754633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45994.398382754633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45994.398382754633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45994.398382754633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45994.398382754633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45994.398382754633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45994.398382754633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45994.398382754633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45994.398382754633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45994.398382754633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45994.398382754633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45994.398382754633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45994.398382754633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45994.398382754633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45994.398382754633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45994.398382754633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45994.398382754633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45994.398382754633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45994.398382754633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45994.398382754633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45994.398382754633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45994.398382754633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45994.398382754633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45994.398382754633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45994.398382754633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45994.398382754633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45994.398382754633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45994.398382754633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45994.398382754633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45994.398382754633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45994.398382754633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45994.398382754633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45994.398382754633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45994.398382754633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45994.398382754633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45994.398382754633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45994.398382754633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45994.398382754633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45994.398382754633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45994.398382754633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45994.398382754633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45994.398382754633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45994.398382754633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45994.398382754633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45994.398382754633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45994.398382754633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45994.398382754633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45994.398382754633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45994.398382754633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45994.398382754633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45994.398382754633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45994.398382754633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45994.398382754633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45994.398382754633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45994.398382754633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45994.398382754633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45994.398382754633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45994.398382754633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45994.398382754633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45994.398382754633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45994.398382754633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45994.398382754633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45994.398382754633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45994.398382754633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45994.398382754633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45994.398382754633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45994.398382754633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45994.398382754633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45994.398382754633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45994.398382754633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45994.398382754633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45994.398382754633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45994.398382754633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45994.398382754633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45994.398382754633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45994.398382754633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45994.398382754633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45994.398382754633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45994.398382754633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45994.398382754633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45994.398382754633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45994.398382754633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45994.398382754633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45994.398382754633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45994.398382754633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45994.398382754633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45994.398382754633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45994.398382754633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45994.398382754633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45994.398382754633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45994.398382754633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45994.398382754633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45994.398382754633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45994.398382754633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45994.398382754633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45994.398382754633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45994.398382754633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45994.398382754633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45994.398382754633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45994.398382754633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45994.398382754633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45994.398382754633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45994.398382754633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45994.398382754633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45994.398382754633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45994.398382754633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45994.398382754633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45994.398382754633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45994.398382754633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45994.398382754633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45994.398382754633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45994.398382754633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45994.398382754633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45994.398382754633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45994.398382754633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45994.398382754633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45994.398382754633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45994.398382754633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45994.398382754633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45994.398382754633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45994.398382754633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45994.398382754633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45994.398382754633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45994.398382754633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45994.398382754633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45994.398382754633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45994.398382754633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45994.398382754633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45994.398382754633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45994.398382754633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45994.398382754633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45994.398382754633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45994.398382754633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45994.398382754633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45994.398382754633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45994.398382754633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45994.398382754633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45994.398382754633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45994.398382754633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45994.398382754633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45994.398382754633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45994.398382754633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45994.398382754633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45994.398382754633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45994.398382754633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45994.398382754633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45994.398382754633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45994.398382754633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45994.398382754633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45994.398382754633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45994.398382754633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45994.398382754633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45994.398382754633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45994.398382754633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45994.398382754633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45994.398382754633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45994.398382754633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45994.398382754633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45994.398382754633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45994.398382754633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45994.398382754633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45994.398382754633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45994.398382754633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45994.398382754633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45994.398382754633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45994.398382754633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45994.398382754633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45994.398382754633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45994.398382754633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45994.398382754633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45994.398382754633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45994.398382754633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45994.398382754633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45994.398382754633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45994.398382754633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45994.398382754633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45994.398382754633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45994.398382754633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45994.398382754633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45994.398382754633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45994.398382754633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45994.398382754633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45994.398382754633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45994.398382754633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45994.398382754633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45994.398382754633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45994.398382754633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45994.398382754633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45994.398382754633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45994.398382754633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45994.398382754633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45994.398382754633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45994.398382754633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45994.398382754633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45994.398382754633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45994.398382754633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45994.398382754633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45994.398382754633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45994.398382754633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45994.398382754633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45994.398382754633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45994.398382754633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45994.398382754633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45994.398382754633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45994.398382754633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45994.398382754633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45994.398382754633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45994.398382754633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45994.398382754633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45994.398382754633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45994.398382754633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45994.398382754633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45994.398382754633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45994.398382754633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45994.398382754633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45994.398382754633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45994.398382754633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45994.398382754633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45994.398382754633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45994.398382754633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45994.398382754633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45994.398382754633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45994.398382754633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45994.398382754633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45994.398382754633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45994.398382754633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45994.398382754633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45994.398382754633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45994.398382754633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45994.398382754633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45994.398382754633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45994.398382754633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45994.398382754633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45994.398382754633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45994.398382754633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45994.398382754633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45994.398382754633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45994.398382754633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45994.398382754633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45994.398382754633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45994.398382754633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45994.398382754633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45994.398382754633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45994.398382754633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45994.398382754633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45994.398382754633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45994.398382754633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45994.398382754633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45994.398382754633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45994.398382754633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45994.398382754633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45994.398382754633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45994.398382754633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45994.398382754633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45994.398382754633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45994.398382754633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45994.398382754633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45994.398382754633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45994.398382754633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45994.398382754633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45994.398382754633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45994.398382754633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45994.398382754633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45994.398382754633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45994.398382754633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45994.398382754633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45994.398382754633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45994.398382754633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45994.398382754633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45994.398382754633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45994.398382754633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45994.398382754633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45994.398382754633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45994.398382754633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45994.398382754633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45994.398382754633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45994.398382754633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45994.398382754633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45994.398382754633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45994.398382754633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45994.398382754633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45994.398382754633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45994.398382754633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45994.398382754633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45994.398382754633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45994.398382754633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45994.398382754633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45994.398382754633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45994.398382754633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45994.398382754633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45994.398382754633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45994.398382754633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45994.398382754633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45994.398382754633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45994.398382754633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45994.398382754633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45994.398382754633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45994.398382754633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45994.398382754633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45994.398382754633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45994.398382754633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45994.398382754633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45994.398382754633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45994.398382754633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45994.398382754633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45994.398382754633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45994.398382754633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45994.398382754633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45994.398382754633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45994.398382754633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45994.398382754633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45994.398382754633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45994.398382754633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45994.398382754633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45994.398382754633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45994.398382754633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45994.398382754633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45994.398382754633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45994.398382754633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45994.398382754633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45994.398382754633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45994.398382754633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45994.398382754633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45994.398382754633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45994.398382754633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45994.398382754633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45994.398382754633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45994.398382754633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45994.398382754633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45994.398382754633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45994.398382754633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45994.398382754633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45994.398382754633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45994.398382754633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45994.398382754633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45994.398382754633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45994.398382754633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45994.398382754633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45994.398382754633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45994.398382754633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45994.398382754633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45994.398382754633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45994.398382754633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45994.398382754633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45994.398382754633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45994.398382754633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45994.398382754633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45994.398382754633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45994.398382754633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45994.398382754633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45994.398382754633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45994.398382754633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45994.398382754633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45994.398382754633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45994.398382754633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45994.398382754633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45994.398382754633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45994.398382754633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45994.398382754633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45994.398382754633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45994.398382754633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45994.398382754633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45994.398382754633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45994.398382754633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45994.398382754633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45994.398382754633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45994.398382754633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45994.398382754633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45994.398382754633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45994.398382754633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45994.398382754633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45994.398382754633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45994.398382754633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45994.398382754633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45994.398382754633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45994.398382754633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45994.398382754633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45994.398382754633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45994.398382754633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45994.398382754633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45994.398382754633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45994.398382754633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45994.398382754633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45994.398382754633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45994.398382754633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45994.398382754633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45994.398382754633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45994.398382754633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45994.398382754633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45994.398382754633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45994.398382754633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45994.398382754633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45994.398382754633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45994.398382754633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45994.398382754633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45994.398382754633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45994.398382754633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45994.398382754633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45994.398382754633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45994.398382754633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45994.398382754633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45994.398382754633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45994.398382754633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45994.398382754633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45994.398382754633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45994.398382754633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45994.398382754633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45994.398382754633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45994.398382754633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45994.398382754633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45994.398382754633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45994.398382754633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45994.398382754633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45994.398382754633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45994.398382754633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45994.398382754633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45994.398382754633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45994.398382754633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45994.398382754633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45994.398382754633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45994.398382754633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45994.398382754633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45994.398382754633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45994.398382754633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45994.398382754633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45994.398382754633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45994.398382754633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45994.398382754633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45994.398382754633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45994.398382754633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45994.398382754633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45994.398382754633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45994.398382754633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45994.398382754633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45994.398382754633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45994.398382754633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45994.398382754633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45994.398382754633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45994.398382754633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45994.398382754633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45994.398382754633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45994.398382754633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45994.398382754633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45994.398382754633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45994.398382754633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45994.398382754633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45994.398382754633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45994.398382754633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45994.398382754633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45994.398382754633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45994.398382754633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45994.398382754633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45994.398382754633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45994.398382754633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45994.398382754633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45994.398382754633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45994.398382754633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45994.398382754633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45994.398382754633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45994.398382754633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45994.398382754633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45994.398382754633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45994.398382754633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45994.398382754633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45994.398382754633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45994.398382754633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45994.398382754633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45994.398382754633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45994.398382754633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45994.398382754633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45994.398382754633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45994.398382754633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45994.398382754633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45994.398382754633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45994.398382754633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45994.398382754633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45994.398382754633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45994.398382754633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45994.398382754633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45994.398382754633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45994.398382754633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45994.398382754633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45994.398382754633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45994.398382754633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45994.398382754633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45994.398382754633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45994.398382754633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45994.398382754633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45994.398382754633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45994.398382754633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45994.398382754633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45994.398382754633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45994.398382754633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45994.398382754633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45994.398382754633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45994.398382754633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45994.398382754633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45994.398382754633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45994.398382754633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45994.398382754633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45994.398382754633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45994.398382754633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45994.398382754633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45994.398382754633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45994.398382754633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45994.398382754633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45994.398382754633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45994.398382754633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45994.398382754633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45994.398382754633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45994.398382754633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45994.398382754633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45994.398382754633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45994.398382754633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45994.398382754633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45994.398382754633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45994.398382754633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45994.398382754633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45994.398382754633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45994.398382754633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45994.398382754633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45994.398382754633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45994.398382754633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45994.398382754633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45994.398382754633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45994.398382754633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45994.398382754633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45994.398382754633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45994.398382754633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45994.398382754633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45994.398382754633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45994.398382754633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45994.398382754633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45994.398382754633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45994.398382754633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45994.398382754633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45994.398382754633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45994.398382754633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45994.398382754633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45994.398382754633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45994.398382754633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45994.398382754633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45994.398382754633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45994.398382754633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45994.398382754633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45994.398382754633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45994.398382754633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45994.398382754633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45994.398382754633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45994.398382754633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45994.398382754633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45994.398382754633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45994.398382754633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45994.398382754633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45994.398382754633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45994.398382754633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45994.398382754633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45994.398382754633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45994.398382754633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45994.398382754633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45994.398382754633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45994.398382754633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45994.398382754633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45994.398382754633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45994.398382754633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45994.398382754633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45994.398382754633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45994.398382754633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45994.398382754633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45994.398382754633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45994.398382754633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45994.398382754633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45994.398382754633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45994.398382754633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45994.398382754633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45994.398382754633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45994.398382754633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45994.398382754633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45994.398382754633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45994.398382754633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45994.398382754633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45994.398382754633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45994.398382754633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45994.398382754633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45994.398382754633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45994.398382754633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45994.398382754633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45994.398382754633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45994.398382754633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45994.398382754633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45994.398382754633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45994.398382754633</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290.91766516203643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0.4094938657435705</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3.0165162039338611E-2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45994.398382754633</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45994.398382754633</v>
      </c>
      <c r="H6" s="92">
        <v>45994.361620370371</v>
      </c>
      <c r="I6" s="110" t="str">
        <f>IFERROR(VLOOKUP(D6,DB!A:F,6,0),"")</f>
        <v>SCECO</v>
      </c>
      <c r="J6" s="110" t="str">
        <f>IFERROR(VLOOKUP(D6,DB!A:G,7,0),"")</f>
        <v>Vandalized</v>
      </c>
      <c r="K6" s="94" t="s">
        <v>39203</v>
      </c>
      <c r="L6" s="88" t="str">
        <f>IFERROR(VLOOKUP(D6,DB!A:I,9,0),"")</f>
        <v>Latis</v>
      </c>
    </row>
    <row r="7" spans="1:16" ht="15" customHeight="1">
      <c r="A7" s="110"/>
      <c r="B7" s="110" t="str">
        <f>IFERROR(VLOOKUP(D7,DB!A:K,11,0),"")</f>
        <v/>
      </c>
      <c r="C7" s="90"/>
      <c r="D7" s="88"/>
      <c r="E7" s="91"/>
      <c r="F7" s="92"/>
      <c r="G7" s="93">
        <f ca="1">IFERROR(NOW()-F7,"")</f>
        <v>45994.398382754633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ref="G8:G52" ca="1" si="0">IFERROR(NOW()-F8,"")</f>
        <v>45994.398382754633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45994.398382754633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45994.398382754633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45994.398382754633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45994.398382754633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45994.398382754633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45994.398382754633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45994.398382754633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45994.398382754633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45994.398382754633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45994.398382754633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45994.398382754633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45994.398382754633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45994.398382754633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45994.398382754633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45994.398382754633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45994.398382754633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45994.398382754633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45994.398382754633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45994.398382754633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45994.398382754633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45994.398382754633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45994.398382754633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45994.398382754633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45994.398382754633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45994.398382754633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45994.398382754633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45994.398382754633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45994.398382754633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45994.398382754633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45994.398382754633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45994.398382754633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45994.398382754633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45994.398382754633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45994.398382754633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45994.398382754633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45994.398382754633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45994.398382754633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45994.398382754633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45994.398382754633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45994.398382754633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45994.398382754633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45994.398382754633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45994.398382754633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45994.398382754633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45994.398382754633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45994.398382754633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45994.398382754633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45994.398382754633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45994.398382754633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45994.398382754633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45994.398382754633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45994.398382754633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45994.398382754633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45994.398382754633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45994.398382754633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45994.398382754633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45994.398382754633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45994.398382754633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45994.398382754633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45994.398382754633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45994.398382754633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45994.398382754633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45994.398382754633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45994.398382754633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45994.398382754633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45994.398382754633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45994.398382754633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45994.398382754633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45994.398382754633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45994.398382754633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45994.398382754633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45994.398382754633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45994.398382754633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45994.398382754633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45994.398382754633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45994.398382754633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45994.398382754633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45994.398382754633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45994.398382754633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45994.398382754633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45994.398382754633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45994.398382754633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45994.398382754633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45994.398382754633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45994.398382754633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45994.398382754633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45994.398382754633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45994.398382754633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45994.398382754633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45994.398382754633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45994.398382754633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45994.398382754633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45994.398382754633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45994.398382754633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45994.398382754633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45994.398382754633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45994.398382754633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45994.398382754633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45994.398382754633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45994.398382754633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45994.398382754633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45994.398382754633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45994.398382754633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45994.398382754633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45994.398382754633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45994.398382754633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45994.398382754633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45994.398382754633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45994.398382754633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45994.398382754633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45994.398382754633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45994.398382754633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45994.398382754633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45994.398382754633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45994.398382754633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45994.398382754633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45994.398382754633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45994.398382754633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45994.398382754633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45994.398382754633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45994.398382754633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45994.398382754633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45994.398382754633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45994.398382754633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45994.398382754633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45994.398382754633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45994.398382754633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45994.398382754633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45994.398382754633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45994.398382754633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45994.398382754633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45994.398382754633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45994.398382754633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45994.398382754633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45994.398382754633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45994.398382754633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45994.398382754633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45994.398382754633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45994.398382754633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45994.398382754633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45994.398382754633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45994.398382754633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45994.398382754633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45994.398382754633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45994.398382754633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45994.398382754633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45994.398382754633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45994.398382754633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45994.398382754633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45994.398382754633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45994.398382754633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45994.398382754633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45994.398382754633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45994.398382754633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45994.398382754633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45994.398382754633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45994.398382754633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45994.398382754633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45994.398382754633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45994.398382754633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45994.398382754633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45994.398382754633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45994.398382754633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45994.398382754633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45994.398382754633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45994.398382754633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45994.398382754633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45994.398382754633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45994.398382754633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45994.398382754633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45994.398382754633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45994.398382754633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45994.398382754633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45994.398382754633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45994.398382754633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45994.398382754633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45994.398382754633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45994.398382754633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45994.398382754633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45994.398382754633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45994.398382754633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45994.398382754633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45994.398382754633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45994.398382754633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45994.398382754633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45994.398382754633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45994.398382754633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45994.398382754633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45994.398382754633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45994.398382754633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45994.398382754633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45994.398382754633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45994.398382754633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45994.398382754633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45994.398382754633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45994.398382754633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45994.398382754633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45994.398382754633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45994.398382754633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45994.398382754633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45994.398382754633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45994.398382754633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45994.398382754633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45994.398382754633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45994.398382754633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45994.398382754633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45994.398382754633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45994.398382754633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45994.398382754633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45994.398382754633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45994.398382754633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45994.398382754633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45994.398382754633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45994.398382754633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45994.398382754633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45994.398382754633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45994.398382754633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45994.398382754633</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102.56632256944431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68.209505439815985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45.737271643520216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13.025084143519052</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34631</v>
      </c>
      <c r="E6" s="37" t="s">
        <v>39106</v>
      </c>
      <c r="F6" s="38">
        <v>45994.353587962964</v>
      </c>
      <c r="G6" s="135">
        <f ca="1">IFERROR(NOW()-F6,"")</f>
        <v>4.4794791669119149E-2</v>
      </c>
      <c r="H6" s="38">
        <v>45994.331365740742</v>
      </c>
      <c r="I6" s="37" t="s">
        <v>22</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45994.398382754633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45994.398382754633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45994.398382754633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45994.398382754633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45994.398382754633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45994.398382754633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45994.398382754633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45994.398382754633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45994.398382754633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45994.398382754633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45994.398382754633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45994.398382754633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45994.398382754633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45994.398382754633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45994.398382754633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45994.398382754633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45994.398382754633</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45994.398382754633</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0.13305868055613246</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9.1276273153198417E-2</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45994.398382754633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45994.398382754633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45994.398382754633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45994.398382754633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45994.398382754633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45994.398382754633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45994.398382754633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45994.398382754633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45994.398382754633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45994.398382754633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45994.398382754633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45994.398382754633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45994.398382754633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45994.398382754633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45994.398382754633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45994.398382754633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45994.398382754633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45994.398382754633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45994.398382754633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45994.398382754633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45994.398382754633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45994.398382754633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45994.398382754633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45994.398382754633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45994.398382754633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45994.398382754633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45994.398382754633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45994.398382754633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45994.398382754633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45994.398382754633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45994.398382754633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45994.398382754633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45994.398382754633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45994.398382754633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45994.398382754633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45994.398382754633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45994.398382754633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45994.398382754633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45994.398382754633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45994.398382754633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45994.398382754633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45994.398382754633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45994.398382754633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45994.398382754633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45994.398382754633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45994.398382754633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45994.398382754633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45994.398382754633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45994.398382754633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45994.398382754633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45994.398382754633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45994.398382754633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45994.398382754633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45994.398382754633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45994.398382754633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45994.398382754633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45994.398382754633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45994.398382754633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45994.398382754633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45994.398382754633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45994.398382754633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45994.398382754633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45994.398382754633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45994.398382754633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45994.398382754633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45994.398382754633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45994.398382754633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45994.398382754633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45994.398382754633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45994.398382754633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45994.398382754633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45994.398382754633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45994.398382754633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45994.398382754633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45994.398382754633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45994.398382754633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45994.398382754633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45994.398382754633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45994.398382754633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45994.398382754633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45994.398382754633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45994.398382754633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45994.398382754633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45994.398382754633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45994.398382754633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45994.398382754633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45994.398382754633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45994.398382754633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45994.398382754633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45994.398382754633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45994.398382754633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45994.398382754633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45994.398382754633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45994.398382754633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45994.398382754633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45994.398382754633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45994.398382754633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45994.398382754633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45994.398382754633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45994.398382754633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45994.398382754633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45994.398382754633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45994.398382754633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45994.398382754633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45994.398382754633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45994.398382754633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45994.398382754633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45994.398382754633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45994.398382754633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45994.398382754633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45994.398382754633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45994.398382754633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45994.398382754633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45994.398382754633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45994.398382754633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45994.398382754633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45994.398382754633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45994.398382754633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45994.398382754633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45994.398382754633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45994.398382754633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45994.398382754633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45994.398382754633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45994.398382754633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45994.398382754633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45994.398382754633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45994.398382754633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45994.398382754633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45994.398382754633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45994.398382754633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45994.398382754633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45994.398382754633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45994.398382754633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45994.398382754633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45994.398382754633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45994.398382754633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45994.398382754633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45994.398382754633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45994.398382754633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45994.398382754633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45994.398382754633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45994.398382754633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45994.398382754633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45994.398382754633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45994.398382754633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45994.398382754633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45994.398382754633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45994.398382754633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45994.398382754633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45994.398382754633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45994.398382754633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45994.398382754633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45994.398382754633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45994.398382754633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45994.398382754633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45994.398382754633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45994.398382754633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45994.398382754633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45994.398382754633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45994.398382754633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45994.398382754633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45994.398382754633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45994.398382754633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45994.398382754633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45994.398382754633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45994.398382754633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45994.398382754633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45994.398382754633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45994.398382754633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45994.398382754633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45994.398382754633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45994.398382754633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45994.398382754633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45994.398382754633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45994.398382754633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45994.398382754633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45994.398382754633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45994.398382754633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45994.398382754633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45994.398382754633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45994.398382754633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45994.398382754633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45994.398382754633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45994.398382754633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45994.398382754633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45994.398382754633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45994.398382754633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45994.398382754633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45994.398382754633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45994.398382754633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45994.398382754633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45994.398382754633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45994.398382754633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45994.398382754633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45994.398382754633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45994.398382754633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45994.398382754633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45994.398382754633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45994.398382754633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45994.398382754633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45994.398382754633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45994.398382754633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45994.398382754633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45994.398382754633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45994.398382754633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45994.398382754633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45994.398382754633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45994.398382754633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45994.398382754633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45994.398382754633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45994.398382754633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45994.398382754633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45994.398382754633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45994.398382754633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45994.398382754633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45994.398382754633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45994.398382754633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45994.398382754633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45994.398382754633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45994.398382754633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45994.398382754633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45994.398382754633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45994.398382754633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45994.398382754633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45994.398382754633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45994.398382754633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45994.398382754633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45994.398382754633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45994.398382754633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45994.398382754633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45994.398382754633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45994.398382754633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45994.398382754633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45994.398382754633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45994.398382754633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45994.398382754633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45994.398382754633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45994.398382754633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45994.398382754633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45994.398382754633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45994.398382754633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45994.398382754633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45994.398382754633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45994.398382754633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45994.398382754633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45994.398382754633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45994.398382754633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45994.398382754633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45994.398382754633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45994.398382754633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45994.398382754633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45994.398382754633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45994.398382754633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45994.398382754633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45994.398382754633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45994.398382754633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45994.398382754633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45994.398382754633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45994.398382754633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45994.398382754633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45994.398382754633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45994.398382754633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45994.398382754633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45994.398382754633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45994.398382754633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45994.398382754633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45994.398382754633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45994.398382754633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45994.398382754633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45994.398382754633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45994.398382754633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45994.398382754633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45994.398382754633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45994.398382754633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45994.398382754633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45994.398382754633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45994.398382754633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45994.398382754633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45994.398382754633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45994.398382754633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45994.398382754633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45994.398382754633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45994.398382754633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45994.398382754633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45994.398382754633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45994.398382754633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45994.398382754633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45994.398382754633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45994.398382754633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45994.398382754633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45994.398382754633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45994.398382754633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45994.398382754633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45994.398382754633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45994.398382754633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45994.398382754633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45994.398382754633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45994.398382754633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45994.398382754633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45994.398382754633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45994.398382754633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45994.398382754633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45994.398382754633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45994.398382754633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45994.398382754633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45994.398382754633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45994.398382754633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45994.398382754633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45994.398382754633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45994.398382754633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45994.398382754633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45994.398382754633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45994.398382754633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45994.398382754633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45994.398382754633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45994.398382754633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45994.398382754633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45994.398382754633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45994.398382754633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45994.398382754633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45994.398382754633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45994.398382754633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45994.398382754633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45994.398382754633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45994.398382754633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45994.398382754633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45994.398382754633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45994.398382754633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45994.398382754633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45994.398382754633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45994.398382754633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45994.398382754633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45994.398382754633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45994.398382754633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45994.398382754633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45994.398382754633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45994.398382754633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45994.398382754633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45994.398382754633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45994.398382754633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45994.398382754633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45994.398382754633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45994.398382754633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45994.398382754633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45994.398382754633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45994.398382754633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45994.398382754633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45994.398382754633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45994.398382754633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45994.398382754633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45994.398382754633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45994.398382754633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45994.398382754633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45994.398382754633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45994.398382754633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45994.398382754633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45994.398382754633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45994.398382754633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45994.398382754633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45994.398382754633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45994.398382754633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45994.398382754633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45994.398382754633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45994.398382754633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45994.398382754633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45994.398382754633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45994.398382754633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45994.398382754633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45994.398382754633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45994.398382754633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45994.398382754633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45994.398382754633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45994.398382754633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45994.398382754633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45994.398382754633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45994.398382754633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45994.398382754633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45994.398382754633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45994.398382754633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45994.398382754633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45994.398382754633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45994.398382754633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45994.398382754633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45994.398382754633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45994.398382754633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45994.398382754633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45994.398382754633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45994.398382754633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45994.398382754633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45994.398382754633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45994.398382754633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45994.398382754633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45994.398382754633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45994.398382754633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45994.398382754633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45994.398382754633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45994.398382754633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45994.398382754633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45994.398382754633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45994.398382754633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45994.398382754633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45994.398382754633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45994.398382754633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45994.398382754633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45994.398382754633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45994.398382754633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45994.398382754633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45994.398382754633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45994.398382754633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45994.398382754633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45994.398382754633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45994.398382754633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45994.398382754633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45994.398382754633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45994.398382754633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45994.398382754633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45994.398382754633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45994.398382754633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45994.398382754633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45994.398382754633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45994.398382754633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45994.398382754633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45994.398382754633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45994.398382754633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45994.398382754633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45994.398382754633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45994.398382754633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45994.398382754633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45994.398382754633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45994.398382754633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45994.398382754633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45994.398382754633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45994.398382754633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45994.398382754633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45994.398382754633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45994.398382754633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45994.398382754633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45994.398382754633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45994.398382754633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45994.398382754633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45994.398382754633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45994.398382754633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45994.398382754633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45994.398382754633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45994.398382754633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45994.398382754633</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45994.398382754633</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2025-12-03T06:35:39Z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