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57" documentId="120_S{2AC9BD13-BADA-5192-A53E-5A8FF88502F6}" xr6:coauthVersionLast="47" xr6:coauthVersionMax="47" xr10:uidLastSave="{FDCFCC90-81DE-4E67-9EF6-63A916AAAA5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<sst xmlns="http://schemas.openxmlformats.org/spreadsheetml/2006/main" count="180285" uniqueCount="39127">
  <si>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</si>
  <si>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</si>
  <si>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</si>
  <si>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</si>
  <si>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</si>
  <si>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</si>
  <si>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</si>
  <si>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</si>
  <si>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</si>
  <si>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</si>
  <si>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</si>
  <si>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</si>
  <si>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</si>
  <si>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</si>
  <si>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</si>
  <si>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</si>
  <si>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</si>
  <si>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</si>
  <si>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</si>
  <si>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</si>
  <si>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</si>
  <si>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</si>
  <si>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</si>
  <si>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</si>
  <si>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</si>
  <si>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</si>
  <si>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</si>
  <si>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</si>
  <si>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</si>
  <si>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</si>
  <si>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</si>
  <si>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</si>
  <si>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</si>
  <si>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</si>
  <si>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</si>
  <si>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</si>
  <si>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</si>
  <si>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</si>
  <si>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</si>
  <si>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</si>
  <si>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</si>
  <si>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</si>
  <si>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</si>
  <si>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</si>
  <si>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</si>
  <si>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</si>
  <si>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</si>
  <si>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</si>
  <si>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</si>
  <si>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</si>
  <si>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</si>
  <si>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</si>
  <si>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</si>
  <si>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</si>
  <si>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</si>
  <si>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</si>
  <si>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</si>
  <si>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</si>
  <si>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</si>
  <si>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</si>
  <si>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</si>
  <si>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</si>
  <si>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</si>
  <si>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</si>
  <si>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</si>
  <si>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</si>
  <si>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</si>
  <si>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</si>
  <si>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</si>
  <si>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</si>
  <si>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</si>
  <si>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</si>
  <si>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</si>
  <si>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</si>
  <si>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</si>
  <si>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</si>
  <si>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</si>
  <si>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</si>
  <si>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</si>
  <si>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</si>
  <si>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</si>
  <si>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</si>
  <si>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</si>
  <si>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</si>
  <si>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</si>
  <si>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</si>
  <si>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</si>
  <si>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</si>
  <si>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</si>
  <si>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</si>
  <si>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</si>
  <si>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</si>
  <si>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</si>
  <si>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</si>
  <si>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</si>
  <si>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</si>
  <si>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</si>
  <si>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</si>
  <si>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</si>
  <si>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</si>
  <si>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</si>
  <si>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</si>
  <si>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</si>
  <si>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</si>
  <si>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</si>
  <si>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</si>
  <si>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</si>
  <si>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</si>
  <si>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</si>
  <si>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</si>
  <si>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</si>
  <si>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</si>
  <si>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</si>
  <si>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</si>
  <si>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</si>
  <si>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</si>
  <si>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</si>
  <si>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</si>
  <si>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</si>
  <si>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</si>
  <si>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</si>
  <si>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</si>
  <si>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</si>
  <si>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</si>
  <si>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</si>
  <si>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</si>
  <si>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</si>
  <si>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</si>
  <si>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</si>
  <si>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</si>
  <si>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</si>
  <si>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</si>
  <si>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</si>
  <si>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</si>
  <si>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</si>
  <si>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</si>
  <si>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</si>
  <si>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</si>
  <si>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</si>
  <si>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</si>
  <si>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</si>
  <si>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</si>
  <si>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</si>
  <si>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</si>
  <si>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</si>
  <si>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</si>
  <si>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</si>
  <si>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</si>
  <si>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</si>
  <si>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</si>
  <si>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</si>
  <si>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</si>
  <si>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</si>
  <si>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</si>
  <si>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</si>
  <si>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</si>
  <si>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</si>
  <si>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</si>
  <si>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</si>
  <si>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</si>
  <si>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</si>
  <si>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</si>
  <si>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</si>
  <si>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</si>
  <si>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</si>
  <si>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</si>
  <si>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</si>
  <si>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</si>
  <si>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</si>
  <si>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</si>
  <si>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</si>
  <si>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</si>
  <si>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</si>
  <si>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</si>
  <si>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</si>
  <si>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</si>
  <si>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</si>
  <si>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</si>
  <si>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</si>
  <si>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</si>
  <si>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</si>
  <si>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</si>
  <si>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</si>
  <si>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</si>
  <si>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</si>
  <si>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</si>
  <si>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</si>
  <si>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</si>
  <si>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</si>
  <si>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</si>
  <si>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</si>
  <si>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</si>
  <si>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</si>
  <si>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</si>
  <si>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</si>
  <si>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</si>
  <si>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</si>
  <si>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</si>
  <si>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</si>
  <si>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</si>
  <si>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</si>
  <si>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</si>
  <si>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</si>
  <si>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</si>
  <si>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</si>
  <si>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</si>
  <si>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</si>
  <si>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</si>
  <si>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</si>
  <si>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</si>
  <si>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</si>
  <si>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</si>
  <si>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</si>
  <si>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</si>
  <si>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</si>
  <si>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</si>
  <si>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</si>
  <si>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</si>
  <si>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</si>
  <si>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</si>
  <si>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</si>
  <si>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</si>
  <si>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</si>
  <si>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</si>
  <si>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</si>
  <si>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</si>
  <si>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</si>
  <si>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</si>
  <si>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</si>
  <si>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</si>
  <si>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</si>
  <si>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</si>
  <si>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</si>
  <si>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</si>
  <si>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</si>
  <si>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</si>
  <si>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</si>
  <si>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</si>
  <si>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</si>
  <si>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</si>
  <si>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</si>
  <si>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</si>
  <si>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</si>
  <si>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</si>
  <si>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</si>
  <si>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</si>
  <si>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</si>
  <si>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</si>
  <si>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</si>
  <si>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</si>
  <si>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</si>
  <si>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</si>
  <si>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</si>
  <si>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</si>
  <si>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</si>
  <si>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</si>
  <si>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</si>
  <si>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</si>
  <si>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</si>
  <si>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</si>
  <si>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</si>
  <si>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</si>
  <si>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</si>
  <si>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</si>
  <si>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</si>
  <si>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</si>
  <si>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</si>
  <si>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</si>
  <si>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</si>
  <si>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</si>
  <si>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</si>
  <si>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</si>
  <si>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</si>
  <si>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</si>
  <si>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</si>
  <si>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</si>
  <si>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</si>
  <si>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</si>
  <si>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</si>
  <si>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</si>
  <si>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</si>
  <si>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</si>
  <si>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</si>
  <si>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</si>
  <si>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</si>
  <si>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</si>
  <si>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</si>
  <si>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</si>
  <si>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</si>
  <si>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</si>
  <si>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</si>
  <si>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</si>
  <si>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</si>
  <si>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</si>
  <si>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</si>
  <si>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</si>
  <si>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</si>
  <si>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</si>
  <si>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</si>
  <si>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</si>
  <si>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</si>
  <si>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</si>
  <si>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</si>
  <si>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</si>
  <si>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</si>
  <si>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</si>
  <si>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</si>
  <si>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</si>
  <si>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</si>
  <si>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</si>
  <si>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</si>
  <si>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</si>
  <si>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</si>
  <si>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</si>
  <si>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</si>
  <si>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</si>
  <si>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</si>
  <si>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</si>
  <si>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</si>
  <si>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</si>
  <si>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</si>
  <si>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</si>
  <si>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</si>
  <si>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</si>
  <si>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</si>
  <si>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</si>
  <si>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</si>
  <si>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</si>
  <si>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</si>
  <si>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</si>
  <si>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</si>
  <si>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</si>
  <si>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</si>
  <si>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</si>
  <si>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</si>
  <si>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</si>
  <si>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</si>
  <si>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</si>
  <si>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</si>
  <si>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</si>
  <si>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</si>
  <si>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</si>
  <si>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</si>
  <si>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</si>
  <si>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</si>
  <si>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</si>
  <si>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</si>
  <si>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</si>
  <si>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</si>
  <si>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</si>
  <si>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</si>
  <si>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</si>
  <si>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</si>
  <si>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</si>
  <si>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</si>
  <si>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</si>
  <si>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</si>
  <si>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</si>
  <si>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</si>
  <si>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</si>
  <si>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</si>
  <si>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</si>
  <si>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</si>
  <si>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</si>
  <si>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</si>
  <si>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</si>
  <si>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</si>
  <si>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</si>
  <si>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</si>
  <si>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</si>
  <si>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</si>
  <si>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</si>
  <si>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</si>
  <si>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</si>
  <si>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</si>
  <si>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</si>
  <si>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</si>
  <si>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</si>
  <si>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</si>
  <si>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</si>
  <si>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</si>
  <si>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</si>
  <si>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</si>
  <si>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</si>
  <si>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</si>
  <si>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</si>
  <si>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</si>
  <si>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</si>
  <si>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</si>
  <si>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</si>
  <si>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</si>
  <si>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</si>
  <si>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</si>
  <si>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</si>
  <si>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</si>
  <si>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</si>
  <si>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</si>
  <si>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</si>
  <si>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</si>
  <si>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</si>
  <si>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</si>
  <si>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</si>
  <si>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</si>
  <si>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</si>
  <si>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</si>
  <si>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</si>
  <si>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</si>
  <si>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</si>
  <si>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</si>
  <si>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</si>
  <si>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</si>
  <si>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</si>
  <si>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</si>
  <si>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</si>
  <si>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</si>
  <si>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</si>
  <si>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</si>
  <si>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</si>
  <si>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</si>
  <si>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</si>
  <si>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</si>
  <si>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</si>
  <si>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</si>
  <si>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</si>
  <si>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</si>
  <si>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</si>
  <si>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</si>
  <si>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</si>
  <si>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</si>
  <si>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</si>
  <si>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</si>
  <si>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</si>
  <si>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</si>
  <si>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</si>
  <si>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</si>
  <si>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</si>
  <si>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</si>
  <si>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</si>
  <si>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</si>
  <si>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</si>
  <si>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</si>
  <si>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</si>
  <si>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</si>
  <si>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</si>
  <si>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</si>
  <si>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</si>
  <si>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</si>
  <si>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</si>
  <si>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</si>
  <si>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</si>
  <si>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</si>
  <si>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</si>
  <si>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</si>
  <si>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</si>
  <si>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</si>
  <si>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</si>
  <si>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</si>
  <si>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</si>
  <si>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</si>
  <si>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</si>
  <si>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</si>
  <si>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</si>
  <si>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</si>
  <si>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</si>
  <si>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</si>
  <si>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</si>
  <si>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</si>
  <si>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</si>
  <si>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</si>
  <si>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</si>
  <si>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</si>
  <si>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</si>
  <si>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</si>
  <si>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</si>
  <si>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</si>
  <si>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</si>
  <si>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</si>
  <si>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</si>
  <si>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</si>
  <si>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</si>
  <si>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</si>
  <si>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</si>
  <si>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</si>
  <si>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</si>
  <si>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</si>
  <si>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</si>
  <si>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</si>
  <si>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</si>
  <si>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</si>
  <si>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</si>
  <si>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</si>
  <si>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</si>
  <si>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</si>
  <si>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</si>
  <si>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</si>
  <si>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</si>
  <si>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</si>
  <si>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</si>
  <si>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</si>
  <si>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</si>
  <si>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</si>
  <si>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</si>
  <si>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</si>
  <si>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</si>
  <si>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</si>
  <si>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</si>
  <si>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</si>
  <si>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</si>
  <si>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</si>
  <si>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</si>
  <si>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</si>
  <si>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</si>
  <si>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</si>
  <si>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</si>
  <si>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</si>
  <si>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</si>
  <si>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</si>
  <si>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</si>
  <si>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</si>
  <si>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</si>
  <si>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</si>
  <si>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</si>
  <si>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</si>
  <si>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</si>
  <si>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</si>
  <si>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</si>
  <si>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</si>
  <si>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</si>
  <si>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</si>
  <si>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</si>
  <si>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</si>
  <si>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</si>
  <si>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</si>
  <si>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</si>
  <si>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</si>
  <si>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</si>
  <si>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</si>
  <si>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</si>
  <si>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</si>
  <si>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</si>
  <si>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</si>
  <si>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</si>
  <si>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</si>
  <si>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</si>
  <si>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</si>
  <si>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</si>
  <si>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</si>
  <si>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</si>
  <si>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</si>
  <si>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</si>
  <si>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</si>
  <si>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</si>
  <si>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</si>
  <si>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</si>
  <si>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</si>
  <si>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</si>
  <si>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</si>
  <si>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</si>
  <si>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</si>
  <si>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</si>
  <si>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</si>
  <si>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</si>
  <si>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</si>
  <si>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</si>
  <si>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</si>
  <si>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</si>
  <si>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</si>
  <si>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</si>
  <si>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</si>
  <si>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</si>
  <si>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</si>
  <si>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</si>
  <si>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</si>
  <si>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</si>
  <si>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</si>
  <si>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</si>
  <si>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</si>
  <si>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</si>
  <si>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</si>
  <si>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</si>
  <si>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</si>
  <si>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</si>
  <si>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</si>
  <si>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</si>
  <si>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</si>
  <si>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</si>
  <si>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</si>
  <si>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</si>
  <si>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</si>
  <si>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</si>
  <si>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</si>
  <si>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</si>
  <si>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</si>
  <si>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</si>
  <si>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</si>
  <si>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</si>
  <si>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</si>
  <si>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</si>
  <si>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</si>
  <si>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</si>
  <si>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</si>
  <si>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</si>
  <si>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</si>
  <si>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</si>
  <si>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</si>
  <si>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</si>
  <si>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</si>
  <si>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</si>
  <si>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</si>
  <si>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</si>
  <si>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</si>
  <si>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</si>
  <si>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</si>
  <si>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</si>
  <si>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</si>
  <si>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</si>
  <si>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</si>
  <si>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</si>
  <si>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</si>
  <si>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</si>
  <si>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</si>
  <si>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</si>
  <si>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</si>
  <si>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</si>
  <si>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</si>
  <si>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</si>
  <si>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</si>
  <si>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</si>
  <si>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</si>
  <si>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</si>
  <si>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</si>
  <si>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</si>
  <si>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</si>
  <si>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</si>
  <si>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</si>
  <si>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</si>
  <si>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</si>
  <si>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</si>
  <si>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</si>
  <si>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</si>
  <si>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</si>
  <si>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</si>
  <si>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</si>
  <si>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</si>
  <si>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</si>
  <si>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</si>
  <si>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</si>
  <si>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</si>
  <si>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</si>
  <si>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</si>
  <si>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</si>
  <si>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</si>
  <si>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</si>
  <si>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</si>
  <si>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</si>
  <si>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</si>
  <si>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</si>
  <si>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</si>
  <si>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</si>
  <si>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</si>
  <si>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</si>
  <si>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</si>
  <si>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</si>
  <si>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</si>
  <si>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</si>
  <si>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</si>
  <si>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</si>
  <si>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</si>
  <si>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</si>
  <si>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</si>
  <si>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</si>
  <si>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</si>
  <si>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</si>
  <si>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</si>
  <si>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</si>
  <si>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</si>
  <si>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</si>
  <si>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</si>
  <si>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</si>
  <si>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</si>
  <si>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</si>
  <si>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</si>
  <si>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</si>
  <si>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</si>
  <si>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</si>
  <si>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</si>
  <si>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</si>
  <si>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</si>
  <si>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</si>
  <si>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</si>
  <si>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</si>
  <si>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</si>
  <si>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</si>
  <si>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</si>
  <si>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</si>
  <si>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</si>
  <si>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</si>
  <si>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</si>
  <si>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</si>
  <si>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</si>
  <si>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</si>
  <si>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</si>
  <si>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</si>
  <si>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</si>
  <si>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</si>
  <si>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</si>
  <si>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</si>
  <si>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</si>
  <si>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</si>
  <si>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</si>
  <si>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</si>
  <si>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</si>
  <si>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</si>
  <si>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</si>
  <si>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</si>
  <si>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</si>
  <si>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</si>
  <si>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</si>
  <si>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</si>
  <si>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</si>
  <si>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</si>
  <si>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</si>
  <si>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</si>
  <si>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</si>
  <si>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</si>
  <si>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</si>
  <si>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</si>
  <si>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</si>
  <si>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</si>
  <si>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</si>
  <si>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</si>
  <si>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</si>
  <si>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</si>
  <si>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</si>
  <si>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</si>
  <si>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</si>
  <si>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</si>
  <si>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</si>
  <si>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</si>
  <si>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</si>
  <si>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</si>
  <si>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</si>
  <si>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</si>
  <si>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</si>
  <si>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</si>
  <si>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</si>
  <si>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</si>
  <si>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</si>
  <si>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</si>
  <si>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</si>
  <si>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</si>
  <si>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</si>
  <si>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</si>
  <si>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</si>
  <si>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</si>
  <si>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</si>
  <si>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</si>
  <si>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</si>
  <si>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</si>
  <si>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</si>
  <si>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</si>
  <si>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</si>
  <si>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</si>
  <si>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</si>
  <si>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</si>
  <si>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</si>
  <si>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</si>
  <si>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</si>
  <si>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</si>
  <si>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</si>
  <si>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</si>
  <si>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</si>
  <si>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</si>
  <si>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</si>
  <si>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</si>
  <si>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</si>
  <si>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</si>
  <si>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</si>
  <si>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</si>
  <si>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</si>
  <si>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</si>
  <si>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</si>
  <si>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</si>
  <si>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</si>
  <si>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</si>
  <si>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</si>
  <si>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</si>
  <si>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</si>
  <si>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</si>
  <si>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</si>
  <si>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</si>
  <si>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</si>
  <si>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</si>
  <si>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</si>
  <si>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</si>
  <si>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</si>
  <si>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</si>
  <si>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</si>
  <si>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</si>
  <si>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</si>
  <si>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</si>
  <si>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</si>
  <si>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</si>
  <si>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</si>
  <si>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</si>
  <si>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</si>
  <si>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</si>
  <si>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</si>
  <si>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</si>
  <si>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</si>
  <si>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</si>
  <si>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</si>
  <si>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</si>
  <si>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</si>
  <si>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</si>
  <si>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</si>
  <si>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</si>
  <si>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</si>
  <si>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</si>
  <si>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</si>
  <si>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</si>
  <si>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</si>
  <si>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</si>
  <si>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</si>
  <si>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</si>
  <si>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</si>
  <si>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</si>
  <si>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</si>
  <si>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</si>
  <si>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</si>
  <si>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</si>
  <si>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</si>
  <si>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</si>
  <si>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</si>
  <si>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</si>
  <si>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</si>
  <si>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</si>
  <si>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</si>
  <si>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</si>
  <si>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</si>
  <si>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</si>
  <si>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</si>
  <si>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</si>
  <si>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</si>
  <si>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</si>
  <si>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</si>
  <si>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</si>
  <si>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</si>
  <si>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</si>
  <si>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</si>
  <si>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</si>
  <si>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</si>
  <si>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</si>
  <si>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</si>
  <si>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</si>
  <si>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</si>
  <si>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</si>
  <si>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</si>
  <si>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</si>
  <si>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</si>
  <si>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</si>
  <si>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</si>
  <si>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</si>
  <si>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</si>
  <si>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</si>
  <si>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</si>
  <si>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</si>
  <si>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</si>
  <si>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</si>
  <si>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</si>
  <si>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</si>
  <si>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</si>
  <si>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</si>
  <si>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</si>
  <si>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</si>
  <si>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</si>
  <si>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</si>
  <si>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</si>
  <si>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</si>
  <si>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</si>
  <si>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</si>
  <si>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</si>
  <si>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</si>
  <si>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</si>
  <si>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</si>
  <si>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</si>
  <si>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</si>
  <si>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</si>
  <si>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</si>
  <si>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</si>
  <si>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</si>
  <si>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</si>
  <si>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</si>
  <si>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</si>
  <si>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</si>
  <si>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</si>
  <si>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</si>
  <si>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</si>
  <si>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</si>
  <si>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</si>
  <si>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</si>
  <si>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</si>
  <si>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</si>
  <si>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</si>
  <si>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</si>
  <si>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</si>
  <si>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</si>
  <si>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</si>
  <si>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</si>
  <si>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</si>
  <si>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</si>
  <si>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</si>
  <si>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</si>
  <si>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</si>
  <si>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</si>
  <si>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</si>
  <si>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</si>
  <si>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</si>
  <si>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</si>
  <si>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</si>
  <si>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</si>
  <si>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</si>
  <si>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</si>
  <si>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</si>
  <si>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</si>
  <si>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</si>
  <si>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</si>
  <si>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</si>
  <si>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</si>
  <si>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</si>
  <si>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</si>
  <si>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</si>
  <si>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</si>
  <si>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</si>
  <si>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</si>
  <si>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</si>
  <si>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</si>
  <si>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</si>
  <si>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</si>
  <si>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</si>
  <si>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</si>
  <si>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</si>
  <si>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</si>
  <si>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</si>
  <si>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</si>
  <si>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</si>
  <si>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</si>
  <si>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</si>
  <si>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</si>
  <si>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</si>
  <si>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</si>
  <si>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</si>
  <si>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</si>
  <si>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</si>
  <si>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</si>
  <si>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</si>
  <si>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</si>
  <si>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</si>
  <si>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</si>
  <si>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</si>
  <si>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</si>
  <si>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</si>
  <si>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</si>
  <si>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</si>
  <si>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</si>
  <si>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</si>
  <si>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</si>
  <si>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</si>
  <si>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</si>
  <si>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</si>
  <si>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</si>
  <si>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</si>
  <si>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</si>
  <si>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</si>
  <si>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</si>
  <si>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</si>
  <si>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</si>
  <si>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</si>
  <si>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</si>
  <si>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</si>
  <si>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</si>
  <si>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</si>
  <si>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</si>
  <si>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</si>
  <si>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</si>
  <si>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</si>
  <si>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</si>
  <si>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</si>
  <si>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</si>
  <si>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</si>
  <si>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</si>
  <si>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</si>
  <si>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</si>
  <si>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</si>
  <si>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</si>
  <si>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</si>
  <si>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</si>
  <si>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</si>
  <si>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</si>
  <si>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</si>
  <si>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</si>
  <si>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</si>
  <si>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</si>
  <si>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</si>
  <si>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</si>
  <si>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</si>
  <si>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</si>
  <si>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</si>
  <si>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</si>
  <si>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</si>
  <si>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</si>
  <si>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</si>
  <si>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</si>
  <si>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</si>
  <si>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</si>
  <si>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</si>
  <si>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</si>
  <si>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</si>
  <si>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</si>
  <si>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</si>
  <si>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</si>
  <si>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</si>
  <si>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</si>
  <si>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</si>
  <si>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</si>
  <si>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</si>
  <si>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</si>
  <si>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</si>
  <si>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</si>
  <si>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</si>
  <si>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</si>
  <si>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</si>
  <si>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</si>
  <si>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</si>
  <si>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</si>
  <si>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</si>
  <si>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</si>
  <si>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</si>
  <si>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</si>
  <si>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</si>
  <si>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</si>
  <si>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</si>
  <si>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</si>
  <si>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</si>
  <si>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</si>
  <si>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</si>
  <si>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</si>
  <si>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</si>
  <si>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</si>
  <si>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</si>
  <si>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</si>
  <si>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</si>
  <si>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</si>
  <si>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</si>
  <si>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</si>
  <si>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</si>
  <si>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</si>
  <si>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</si>
  <si>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</si>
  <si>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</si>
  <si>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</si>
  <si>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</si>
  <si>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</si>
  <si>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</si>
  <si>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</si>
  <si>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</si>
  <si>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</si>
  <si>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</si>
  <si>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</si>
  <si>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</si>
  <si>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</si>
  <si>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</si>
  <si>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</si>
  <si>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</si>
  <si>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</si>
  <si>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</si>
  <si>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</si>
  <si>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</si>
  <si>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</si>
  <si>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</si>
  <si>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</si>
  <si>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</si>
  <si>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</si>
  <si>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</si>
  <si>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</si>
  <si>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</si>
  <si>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</si>
  <si>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</si>
  <si>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</si>
  <si>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</si>
  <si>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</si>
  <si>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</si>
  <si>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</si>
  <si>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</si>
  <si>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</si>
  <si>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</si>
  <si>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</si>
  <si>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</si>
  <si>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</si>
  <si>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</si>
  <si>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</si>
  <si>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</si>
  <si>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</si>
  <si>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</si>
  <si>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</si>
  <si>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</si>
  <si>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</si>
  <si>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</si>
  <si>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</si>
  <si>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</si>
  <si>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</si>
  <si>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</si>
  <si>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</si>
  <si>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</si>
  <si>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</si>
  <si>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</si>
  <si>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</si>
  <si>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</si>
  <si>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</si>
  <si>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</si>
  <si>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</si>
  <si>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</si>
  <si>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</si>
  <si>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</si>
  <si>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</si>
  <si>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</si>
  <si>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</si>
  <si>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</si>
  <si>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</si>
  <si>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</si>
  <si>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</si>
  <si>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</si>
  <si>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</si>
  <si>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</si>
  <si>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</si>
  <si>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</si>
  <si>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</si>
  <si>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</si>
  <si>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</si>
  <si>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</si>
  <si>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</si>
  <si>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</si>
  <si>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</si>
  <si>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</si>
  <si>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</si>
  <si>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</si>
  <si>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</si>
  <si>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</si>
  <si>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</si>
  <si>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</si>
  <si>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</si>
  <si>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</si>
  <si>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</si>
  <si>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</si>
  <si>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</si>
  <si>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</si>
  <si>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</si>
  <si>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</si>
  <si>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</si>
  <si>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</si>
  <si>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</si>
  <si>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</si>
  <si>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</si>
  <si>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</si>
  <si>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</si>
  <si>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</si>
  <si>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</si>
  <si>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</si>
  <si>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</si>
  <si>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</si>
  <si>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</si>
  <si>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</si>
  <si>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</si>
  <si>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</si>
  <si>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</si>
  <si>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</si>
  <si>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</si>
  <si>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</si>
  <si>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</si>
  <si>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</si>
  <si>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</si>
  <si>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</si>
  <si>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</si>
  <si>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</si>
  <si>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</si>
  <si>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</si>
  <si>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</si>
  <si>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</si>
  <si>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</si>
  <si>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</si>
  <si>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</si>
  <si>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</si>
  <si>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</si>
  <si>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</si>
  <si>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</si>
  <si>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</si>
  <si>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</si>
  <si>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</si>
  <si>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</si>
  <si>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</si>
  <si>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</si>
  <si>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</si>
  <si>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</si>
  <si>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</si>
  <si>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</si>
  <si>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</si>
  <si>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</si>
  <si>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</si>
  <si>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</si>
  <si>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</si>
  <si>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</si>
  <si>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</si>
  <si>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</si>
  <si>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</si>
  <si>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</si>
  <si>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</si>
  <si>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</si>
  <si>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</si>
  <si>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</si>
  <si>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</si>
  <si>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</si>
  <si>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</si>
  <si>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</si>
  <si>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</si>
  <si>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</si>
  <si>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</si>
  <si>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</si>
  <si>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</si>
  <si>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</si>
  <si>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</si>
  <si>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</si>
  <si>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</si>
  <si>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</si>
  <si>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</si>
  <si>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</si>
  <si>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</si>
  <si>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</si>
  <si>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</si>
  <si>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</si>
  <si>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</si>
  <si>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</si>
  <si>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</si>
  <si>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</si>
  <si>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</si>
  <si>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</si>
  <si>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</si>
  <si>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</si>
  <si>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</si>
  <si>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</si>
  <si>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</si>
  <si>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</si>
  <si>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</si>
  <si>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</si>
  <si>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</si>
  <si>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</si>
  <si>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</si>
  <si>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</si>
  <si>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</si>
  <si>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</si>
  <si>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</si>
  <si>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</si>
  <si>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</si>
  <si>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</si>
  <si>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</si>
  <si>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</si>
  <si>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</si>
  <si>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</si>
  <si>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</si>
  <si>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</si>
  <si>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</si>
  <si>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</si>
  <si>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</si>
  <si>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</si>
  <si>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</si>
  <si>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</si>
  <si>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</si>
  <si>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</si>
  <si>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</si>
  <si>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</si>
  <si>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</si>
  <si>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</si>
  <si>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</si>
  <si>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</si>
  <si>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</si>
  <si>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</si>
  <si>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</si>
  <si>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</si>
  <si>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</si>
  <si>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</si>
  <si>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</si>
  <si>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</si>
  <si>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</si>
  <si>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</si>
  <si>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</si>
  <si>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</si>
  <si>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</si>
  <si>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</si>
  <si>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</si>
  <si>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</si>
  <si>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</si>
  <si>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</si>
  <si>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</si>
  <si>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</si>
  <si>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</si>
  <si>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</si>
  <si>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</si>
  <si>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</si>
  <si>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</si>
  <si>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</si>
  <si>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</si>
  <si>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</si>
  <si>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</si>
  <si>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</si>
  <si>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</si>
  <si>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</si>
  <si>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</si>
  <si>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</si>
  <si>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</si>
  <si>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</si>
  <si>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</si>
  <si>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</si>
  <si>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</si>
  <si>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</si>
  <si>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</si>
  <si>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</si>
  <si>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</si>
  <si>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</si>
  <si>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</si>
  <si>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</si>
  <si>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</si>
  <si>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</si>
  <si>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</si>
  <si>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</si>
  <si>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</si>
  <si>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</si>
  <si>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</si>
  <si>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</si>
  <si>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</si>
  <si>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</si>
  <si>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</si>
  <si>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</si>
  <si>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</si>
  <si>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</si>
  <si>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</si>
  <si>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</si>
  <si>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</si>
  <si>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</si>
  <si>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</si>
  <si>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</si>
  <si>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</si>
  <si>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</si>
  <si>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</si>
  <si>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</si>
  <si>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</si>
  <si>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</si>
  <si>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</si>
  <si>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</si>
  <si>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</si>
  <si>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</si>
  <si>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</si>
  <si>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</si>
  <si>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</si>
  <si>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</si>
  <si>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</si>
  <si>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</si>
  <si>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</si>
  <si>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</si>
  <si>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</si>
  <si>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</si>
  <si>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</si>
  <si>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</si>
  <si>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</si>
  <si>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</si>
  <si>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</si>
  <si>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</si>
  <si>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</si>
  <si>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</si>
  <si>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</si>
  <si>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</si>
  <si>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</si>
  <si>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</si>
  <si>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</si>
  <si>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</si>
  <si>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</si>
  <si>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</si>
  <si>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</si>
  <si>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</si>
  <si>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</si>
  <si>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</si>
  <si>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</si>
  <si>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</si>
  <si>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</si>
  <si>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</si>
  <si>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</si>
  <si>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</si>
  <si>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</si>
  <si>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</si>
  <si>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</si>
  <si>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</si>
  <si>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</si>
  <si>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</si>
  <si>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</si>
  <si>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</si>
  <si>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</si>
  <si>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</si>
  <si>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</si>
  <si>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</si>
  <si>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</si>
  <si>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</si>
  <si>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</si>
  <si>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</si>
  <si>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</si>
  <si>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</si>
  <si>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</si>
  <si>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</si>
  <si>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</si>
  <si>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</si>
  <si>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</si>
  <si>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</si>
  <si>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</si>
  <si>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</si>
  <si>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</si>
  <si>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</si>
  <si>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</si>
  <si>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</si>
  <si>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</si>
  <si>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</si>
  <si>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</si>
  <si>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</si>
  <si>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</si>
  <si>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</si>
  <si>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</si>
  <si>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</si>
  <si>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</si>
  <si>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</si>
  <si>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</si>
  <si>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</si>
  <si>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</si>
  <si>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</si>
  <si>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</si>
  <si>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</si>
  <si>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</si>
  <si>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</si>
  <si>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</si>
  <si>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</si>
  <si>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</si>
  <si>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</si>
  <si>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</si>
  <si>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</si>
  <si>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</si>
  <si>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</si>
  <si>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</si>
  <si>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</si>
  <si>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</si>
  <si>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</si>
  <si>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</si>
  <si>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</si>
  <si>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</si>
  <si>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</si>
  <si>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</si>
  <si>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</si>
  <si>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</si>
  <si>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</si>
  <si>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</si>
  <si>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</si>
  <si>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</si>
  <si>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</si>
  <si>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</si>
  <si>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</si>
  <si>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</si>
  <si>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</si>
  <si>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</si>
  <si>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</si>
  <si>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</si>
  <si>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</si>
  <si>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</si>
  <si>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</si>
  <si>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</si>
  <si>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</si>
  <si>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</si>
  <si>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</si>
  <si>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</si>
  <si>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</si>
  <si>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</si>
  <si>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</si>
  <si>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</si>
  <si>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</si>
  <si>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</si>
  <si>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</si>
  <si>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</si>
  <si>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</si>
  <si>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</si>
  <si>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</si>
  <si>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</si>
  <si>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</si>
  <si>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</si>
  <si>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</si>
  <si>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</si>
  <si>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</si>
  <si>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</si>
  <si>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</si>
  <si>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</si>
  <si>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</si>
  <si>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</si>
  <si>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</si>
  <si>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</si>
  <si>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</si>
  <si>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</si>
  <si>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</si>
  <si>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</si>
  <si>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</si>
  <si>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</si>
  <si>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</si>
  <si>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</si>
  <si>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</si>
  <si>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</si>
  <si>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</si>
  <si>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</si>
  <si>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</si>
  <si>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</si>
  <si>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</si>
  <si>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</si>
  <si>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</si>
  <si>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</si>
  <si>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</si>
  <si>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</si>
  <si>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</si>
  <si>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</si>
  <si>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</si>
  <si>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</si>
  <si>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</si>
  <si>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</si>
  <si>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</si>
  <si>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</si>
  <si>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</si>
  <si>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</si>
  <si>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</si>
  <si>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</si>
  <si>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</si>
  <si>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</si>
  <si>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</si>
  <si>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</si>
  <si>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</si>
  <si>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</si>
  <si>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</si>
  <si>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</si>
  <si>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</si>
  <si>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</si>
  <si>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</si>
  <si>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</si>
  <si>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</si>
  <si>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</si>
  <si>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</si>
  <si>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</si>
  <si>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</si>
  <si>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</si>
  <si>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</si>
  <si>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</si>
  <si>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</si>
  <si>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</si>
  <si>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</si>
  <si>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</si>
  <si>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</si>
  <si>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</si>
  <si>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</si>
  <si>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</si>
  <si>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</si>
  <si>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</si>
  <si>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</si>
  <si>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</si>
  <si>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</si>
  <si>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</si>
  <si>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</si>
  <si>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</si>
  <si>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</si>
  <si>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</si>
  <si>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</si>
  <si>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</si>
  <si>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</si>
  <si>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</si>
  <si>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</si>
  <si>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</si>
  <si>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</si>
  <si>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</si>
  <si>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</si>
  <si>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</si>
  <si>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</si>
  <si>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</si>
  <si>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</si>
  <si>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</si>
  <si>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</si>
  <si>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</si>
  <si>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</si>
  <si>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</si>
  <si>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</si>
  <si>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</si>
  <si>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</si>
  <si>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</si>
  <si>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</si>
  <si>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</si>
  <si>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</si>
  <si>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</si>
  <si>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</si>
  <si>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</si>
  <si>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</si>
  <si>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</si>
  <si>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</si>
  <si>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</si>
  <si>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</si>
  <si>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</si>
  <si>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</si>
  <si>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</si>
  <si>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</si>
  <si>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</si>
  <si>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</si>
  <si>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</si>
  <si>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</si>
  <si>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</si>
  <si>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</si>
  <si>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</si>
  <si>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</si>
  <si>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</si>
  <si>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</si>
  <si>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</si>
  <si>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</si>
  <si>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</si>
  <si>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</si>
  <si>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</si>
  <si>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</si>
  <si>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</si>
  <si>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</si>
  <si>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</si>
  <si>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</si>
  <si>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</si>
  <si>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</si>
  <si>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</si>
  <si>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</si>
  <si>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</si>
  <si>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</si>
  <si>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</si>
  <si>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</si>
  <si>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</si>
  <si>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</si>
  <si>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</si>
  <si>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</si>
  <si>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</si>
  <si>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</si>
  <si>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</si>
  <si>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</si>
  <si>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</si>
  <si>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</si>
  <si>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</si>
  <si>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</si>
  <si>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</si>
  <si>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</si>
  <si>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</si>
  <si>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</si>
  <si>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</si>
  <si>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</si>
  <si>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</si>
  <si>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</si>
  <si>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</si>
  <si>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</si>
  <si>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</si>
  <si>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</si>
  <si>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</si>
  <si>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</si>
  <si>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</si>
  <si>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</si>
  <si>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</si>
  <si>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</si>
  <si>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</si>
  <si>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</si>
  <si>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</si>
  <si>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</si>
  <si>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</si>
  <si>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</si>
  <si>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</si>
  <si>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</si>
  <si>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</si>
  <si>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</si>
  <si>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</si>
  <si>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</si>
  <si>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</si>
  <si>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</si>
  <si>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</si>
  <si>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</si>
  <si>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</si>
  <si>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</si>
  <si>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</si>
  <si>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</si>
  <si>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</si>
  <si>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</si>
  <si>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</si>
  <si>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</si>
  <si>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</si>
  <si>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</si>
  <si>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</si>
  <si>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</si>
  <si>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</si>
  <si>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</si>
  <si>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</si>
  <si>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</si>
  <si>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</si>
  <si>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</si>
  <si>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</si>
  <si>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</si>
  <si>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</si>
  <si>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</si>
  <si>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</si>
  <si>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</si>
  <si>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</si>
  <si>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</si>
  <si>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</si>
  <si>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</si>
  <si>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</si>
  <si>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</si>
  <si>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</si>
  <si>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</si>
  <si>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</si>
  <si>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</si>
  <si>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</si>
  <si>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</si>
  <si>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</si>
  <si>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</si>
  <si>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</si>
  <si>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</si>
  <si>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</si>
  <si>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</si>
  <si>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</si>
  <si>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</si>
  <si>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</si>
  <si>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</si>
  <si>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</si>
  <si>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</si>
  <si>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</si>
  <si>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</si>
  <si>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</si>
  <si>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</si>
  <si>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</si>
  <si>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</si>
  <si>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</si>
  <si>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</si>
  <si>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</si>
  <si>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</si>
  <si>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</si>
  <si>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</si>
  <si>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</si>
  <si>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</si>
  <si>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</si>
  <si>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</si>
  <si>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</si>
  <si>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</si>
  <si>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</si>
  <si>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</si>
  <si>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</si>
  <si>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</si>
  <si>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</si>
  <si>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</si>
  <si>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</si>
  <si>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</si>
  <si>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</si>
  <si>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</si>
  <si>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</si>
  <si>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</si>
  <si>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</si>
  <si>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</si>
  <si>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</si>
  <si>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</si>
  <si>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</si>
  <si>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</si>
  <si>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</si>
  <si>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</si>
  <si>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</si>
  <si>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</si>
  <si>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</si>
  <si>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</si>
  <si>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</si>
  <si>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</si>
  <si>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</si>
  <si>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</si>
  <si>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</si>
  <si>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</si>
  <si>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</si>
  <si>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</si>
  <si>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</si>
  <si>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</si>
  <si>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</si>
  <si>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</si>
  <si>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</si>
  <si>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</si>
  <si>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</si>
  <si>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</si>
  <si>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</si>
  <si>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</si>
  <si>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</si>
  <si>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</si>
  <si>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</si>
  <si>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</si>
  <si>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</si>
  <si>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</si>
  <si>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</si>
  <si>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</si>
  <si>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</si>
  <si>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</si>
  <si>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</si>
  <si>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</si>
  <si>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</si>
  <si>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</si>
  <si>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</si>
  <si>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</si>
  <si>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</si>
  <si>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</si>
  <si>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</si>
  <si>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</si>
  <si>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</si>
  <si>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</si>
  <si>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</si>
  <si>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</si>
  <si>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</si>
  <si>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</si>
  <si>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</si>
  <si>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</si>
  <si>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</si>
  <si>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</si>
  <si>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</si>
  <si>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</si>
  <si>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</si>
  <si>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</si>
  <si>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</si>
  <si>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</si>
  <si>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</si>
  <si>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</si>
  <si>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</si>
  <si>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</si>
  <si>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</si>
  <si>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</si>
  <si>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</si>
  <si>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</si>
  <si>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</si>
  <si>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</si>
  <si>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</si>
  <si>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</si>
  <si>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</si>
  <si>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</si>
  <si>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</si>
  <si>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</si>
  <si>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</si>
  <si>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</si>
  <si>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</si>
  <si>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</si>
  <si>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</si>
  <si>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</si>
  <si>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</si>
  <si>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</si>
  <si>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</si>
  <si>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</si>
  <si>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</si>
  <si>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</si>
  <si>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</si>
  <si>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</si>
  <si>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</si>
  <si>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</si>
  <si>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</si>
  <si>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</si>
  <si>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</si>
  <si>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</si>
  <si>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</si>
  <si>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</si>
  <si>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</si>
  <si>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</si>
  <si>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</si>
  <si>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</si>
  <si>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</si>
  <si>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</si>
  <si>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</si>
  <si>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</si>
  <si>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</si>
  <si>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</si>
  <si>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</si>
  <si>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</si>
  <si>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</si>
  <si>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</si>
  <si>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</si>
  <si>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</si>
  <si>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</si>
  <si>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</si>
  <si>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</si>
  <si>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</si>
  <si>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</si>
  <si>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</si>
  <si>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</si>
  <si>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</si>
  <si>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</si>
  <si>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</si>
  <si>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</si>
  <si>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</si>
  <si>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</si>
  <si>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</si>
  <si>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</si>
  <si>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</si>
  <si>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</si>
  <si>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</si>
  <si>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</si>
  <si>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</si>
  <si>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</si>
  <si>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</si>
  <si>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</si>
  <si>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</si>
  <si>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</si>
  <si>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</si>
  <si>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</si>
  <si>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</si>
  <si>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</si>
  <si>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</si>
  <si>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</si>
  <si>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</si>
  <si>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</si>
  <si>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</si>
  <si>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</si>
  <si>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</si>
  <si>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</si>
  <si>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</si>
  <si>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</si>
  <si>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</si>
  <si>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</si>
  <si>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</si>
  <si>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</si>
  <si>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</si>
  <si>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</si>
  <si>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</si>
  <si>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</si>
  <si>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</si>
  <si>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</si>
  <si>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</si>
  <si>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</si>
  <si>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</si>
  <si>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</si>
  <si>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</si>
  <si>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</si>
  <si>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</si>
  <si>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</si>
  <si>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</si>
  <si>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</si>
  <si>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</si>
  <si>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</si>
  <si>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</si>
  <si>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</si>
  <si>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</si>
  <si>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</si>
  <si>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</si>
  <si>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</si>
  <si>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</si>
  <si>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</si>
  <si>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</si>
  <si>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</si>
  <si>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</si>
  <si>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</si>
  <si>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</si>
  <si>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</si>
  <si>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</si>
  <si>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</si>
  <si>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</si>
  <si>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</si>
  <si>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</si>
  <si>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</si>
  <si>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</si>
  <si>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</si>
  <si>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</si>
  <si>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</si>
  <si>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</si>
  <si>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</si>
  <si>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</si>
  <si>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</si>
  <si>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</si>
  <si>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</si>
  <si>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</si>
  <si>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</si>
  <si>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</si>
  <si>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</si>
  <si>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</si>
  <si>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</si>
  <si>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</si>
  <si>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</si>
  <si>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</si>
  <si>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</si>
  <si>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</si>
  <si>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</si>
  <si>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</si>
  <si>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</si>
  <si>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</si>
  <si>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</si>
  <si>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</si>
  <si>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</si>
  <si>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</si>
  <si>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</si>
  <si>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</si>
  <si>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</si>
  <si>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</si>
  <si>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</si>
  <si>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</si>
  <si>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</si>
  <si>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</si>
  <si>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</si>
  <si>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</si>
  <si>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</si>
  <si>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</si>
  <si>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</si>
  <si>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</si>
  <si>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</si>
  <si>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</si>
  <si>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</si>
  <si>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</si>
  <si>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</si>
  <si>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</si>
  <si>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</si>
  <si>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</si>
  <si>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</si>
  <si>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</si>
  <si>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</si>
  <si>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</si>
  <si>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</si>
  <si>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</si>
  <si>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</si>
  <si>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</si>
  <si>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</si>
  <si>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</si>
  <si>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</si>
  <si>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</si>
  <si>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</si>
  <si>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</si>
  <si>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</si>
  <si>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</si>
  <si>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</si>
  <si>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</si>
  <si>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</si>
  <si>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</si>
  <si>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</si>
  <si>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</si>
  <si>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</si>
  <si>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</si>
  <si>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</si>
  <si>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</si>
  <si>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</si>
  <si>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</si>
  <si>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</si>
  <si>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</si>
  <si>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</si>
  <si>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</si>
  <si>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</si>
  <si>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</si>
  <si>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</si>
  <si>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</si>
  <si>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</si>
  <si>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</si>
  <si>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</si>
  <si>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</si>
  <si>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</si>
  <si>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</si>
  <si>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</si>
  <si>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</si>
  <si>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</si>
  <si>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</si>
  <si>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</si>
  <si>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</si>
  <si>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</si>
  <si>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</si>
  <si>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</si>
  <si>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</si>
  <si>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</si>
  <si>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</si>
  <si>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</si>
  <si>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</si>
  <si>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</si>
  <si>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</si>
  <si>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</si>
  <si>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</si>
  <si>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</si>
  <si>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</si>
  <si>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</si>
  <si>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</si>
  <si>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</si>
  <si>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</si>
  <si>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</si>
  <si>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</si>
  <si>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</si>
  <si>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</si>
  <si>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</si>
  <si>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</si>
  <si>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</si>
  <si>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</si>
  <si>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</si>
  <si>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</si>
  <si>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</si>
  <si>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</si>
  <si>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</si>
  <si>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</si>
  <si>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</si>
  <si>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</si>
  <si>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</si>
  <si>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</si>
  <si>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</si>
  <si>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</si>
  <si>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</si>
  <si>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</si>
  <si>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</si>
  <si>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</si>
  <si>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</si>
  <si>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</si>
  <si>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</si>
  <si>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</si>
  <si>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</si>
  <si>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</si>
  <si>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</si>
  <si>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</si>
  <si>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</si>
  <si>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</si>
  <si>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</si>
  <si>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</si>
  <si>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</si>
  <si>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</si>
  <si>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</si>
  <si>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</si>
  <si>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</si>
  <si>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</si>
  <si>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</si>
  <si>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</si>
  <si>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</si>
  <si>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</si>
  <si>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</si>
  <si>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</si>
  <si>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</si>
  <si>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</si>
  <si>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</si>
  <si>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</si>
  <si>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</si>
  <si>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</si>
  <si>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</si>
  <si>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</si>
  <si>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</si>
  <si>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</si>
  <si>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</si>
  <si>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</si>
  <si>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</si>
  <si>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</si>
  <si>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</si>
  <si>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</si>
  <si>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</si>
  <si>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</si>
  <si>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</si>
  <si>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</si>
  <si>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</si>
  <si>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</si>
  <si>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</si>
  <si>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</si>
  <si>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</si>
  <si>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</si>
  <si>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</si>
  <si>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</si>
  <si>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</si>
  <si>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</si>
  <si>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</si>
  <si>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</si>
  <si>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</si>
  <si>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</si>
  <si>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</si>
  <si>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</si>
  <si>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</si>
  <si>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</si>
  <si>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</si>
  <si>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</si>
  <si>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</si>
  <si>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</si>
  <si>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</si>
  <si>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</si>
  <si>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</si>
  <si>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</si>
  <si>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</si>
  <si>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</si>
  <si>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</si>
  <si>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</si>
  <si>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</si>
  <si>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</si>
  <si>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</si>
  <si>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</si>
  <si>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</si>
  <si>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</si>
  <si>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</si>
  <si>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</si>
  <si>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</si>
  <si>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</si>
  <si>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</si>
  <si>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</si>
  <si>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</si>
  <si>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</si>
  <si>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</si>
  <si>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</si>
  <si>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</si>
  <si>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</si>
  <si>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</si>
  <si>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</si>
  <si>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</si>
  <si>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</si>
  <si>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</si>
  <si>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</si>
  <si>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</si>
  <si>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</si>
  <si>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</si>
  <si>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</si>
  <si>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</si>
  <si>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</si>
  <si>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</si>
  <si>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</si>
  <si>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</si>
  <si>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</si>
  <si>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</si>
  <si>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</si>
  <si>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</si>
  <si>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</si>
  <si>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</si>
  <si>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</si>
  <si>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</si>
  <si>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</si>
  <si>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</si>
  <si>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</si>
  <si>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</si>
  <si>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</si>
  <si>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</si>
  <si>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</si>
  <si>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</si>
  <si>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</si>
  <si>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</si>
  <si>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</si>
  <si>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</si>
  <si>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</si>
  <si>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</si>
  <si>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</si>
  <si>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</si>
  <si>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</si>
  <si>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</si>
  <si>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</si>
  <si>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</si>
  <si>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</si>
  <si>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</si>
  <si>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</si>
  <si>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</si>
  <si>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</si>
  <si>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</si>
  <si>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</si>
  <si>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</si>
  <si>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</si>
  <si>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</si>
  <si>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</si>
  <si>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</si>
  <si>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</si>
  <si>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</si>
  <si>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</si>
  <si>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</si>
  <si>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</si>
  <si>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</si>
  <si>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</si>
  <si>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</si>
  <si>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</si>
  <si>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</si>
  <si>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</si>
  <si>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</si>
  <si>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</si>
  <si>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</si>
  <si>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</si>
  <si>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</si>
  <si>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</si>
  <si>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</si>
  <si>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</si>
  <si>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</si>
  <si>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</si>
  <si>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</si>
  <si>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</si>
  <si>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</si>
  <si>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</si>
  <si>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</si>
  <si>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</si>
  <si>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</si>
  <si>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</si>
  <si>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</si>
  <si>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</si>
  <si>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</si>
  <si>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</si>
  <si>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</si>
  <si>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</si>
  <si>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</si>
  <si>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</si>
  <si>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</si>
  <si>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</si>
  <si>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</si>
  <si>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</si>
  <si>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</si>
  <si>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</si>
  <si>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</si>
  <si>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</si>
  <si>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</si>
  <si>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</si>
  <si>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</si>
  <si>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</si>
  <si>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</si>
  <si>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</si>
  <si>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</si>
  <si>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</si>
  <si>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</si>
  <si>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</si>
  <si>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</si>
  <si>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</si>
  <si>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</si>
  <si>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</si>
  <si>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</si>
  <si>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</si>
  <si>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</si>
  <si>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</si>
  <si>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</si>
  <si>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</si>
  <si>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</si>
  <si>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</si>
  <si>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</si>
  <si>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</si>
  <si>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</si>
  <si>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</si>
  <si>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</si>
  <si>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</si>
  <si>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</si>
  <si>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</si>
  <si>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</si>
  <si>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</si>
  <si>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</si>
  <si>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</si>
  <si>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</si>
  <si>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</si>
  <si>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</si>
  <si>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</si>
  <si>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</si>
  <si>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</si>
  <si>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</si>
  <si>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</si>
  <si>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</si>
  <si>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</si>
  <si>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</si>
  <si>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</si>
  <si>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</si>
  <si>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</si>
  <si>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</si>
  <si>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</si>
  <si>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</si>
  <si>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</si>
  <si>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</si>
  <si>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</si>
  <si>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</si>
  <si>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</si>
  <si>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</si>
  <si>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</si>
  <si>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</si>
  <si>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</si>
  <si>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</si>
  <si>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</si>
  <si>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</si>
  <si>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</si>
  <si>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</si>
  <si>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</si>
  <si>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</si>
  <si>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</si>
  <si>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</si>
  <si>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</si>
  <si>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</si>
  <si>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</si>
  <si>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</si>
  <si>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</si>
  <si>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</si>
  <si>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</si>
  <si>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</si>
  <si>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</si>
  <si>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</si>
  <si>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</si>
  <si>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</si>
  <si>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</si>
  <si>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</si>
  <si>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</si>
  <si>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</si>
  <si>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</si>
  <si>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</si>
  <si>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</si>
  <si>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</si>
  <si>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</si>
  <si>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</si>
  <si>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</si>
  <si>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</si>
  <si>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</si>
  <si>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</si>
  <si>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</si>
  <si>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</si>
  <si>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</si>
  <si>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</si>
  <si>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</si>
  <si>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</si>
  <si>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</si>
  <si>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</si>
  <si>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</si>
  <si>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</si>
  <si>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</si>
  <si>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</si>
  <si>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</si>
  <si>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</si>
  <si>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</si>
  <si>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</si>
  <si>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</si>
  <si>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</si>
  <si>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</si>
  <si>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</si>
  <si>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</si>
  <si>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</si>
  <si>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</si>
  <si>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</si>
  <si>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</si>
  <si>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</si>
  <si>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</si>
  <si>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</si>
  <si>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</si>
  <si>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</si>
  <si>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</si>
  <si>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</si>
  <si>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</si>
  <si>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</si>
  <si>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</si>
  <si>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</si>
  <si>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</si>
  <si>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</si>
  <si>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</si>
  <si>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</si>
  <si>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</si>
  <si>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</si>
  <si>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</si>
  <si>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</si>
  <si>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</si>
  <si>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</si>
  <si>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</si>
  <si>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</si>
  <si>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</si>
  <si>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</si>
  <si>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</si>
  <si>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</si>
  <si>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</si>
  <si>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</si>
  <si>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</si>
  <si>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</si>
  <si>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</si>
  <si>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</si>
  <si>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</si>
  <si>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</si>
  <si>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</si>
  <si>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</si>
  <si>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</si>
  <si>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</si>
  <si>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</si>
  <si>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</si>
  <si>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</si>
  <si>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</si>
  <si>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</si>
  <si>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</si>
  <si>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</si>
  <si>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</si>
  <si>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</si>
  <si>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</si>
  <si>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</si>
  <si>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</si>
  <si>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</si>
  <si>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</si>
  <si>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</si>
  <si>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</si>
  <si>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</si>
  <si>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</si>
  <si>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</si>
  <si>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</si>
  <si>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</si>
  <si>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</si>
  <si>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</si>
  <si>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</si>
  <si>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</si>
  <si>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</si>
  <si>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</si>
  <si>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</si>
  <si>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</si>
  <si>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</si>
  <si>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</si>
  <si>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</si>
  <si>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</si>
  <si>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</si>
  <si>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</si>
  <si>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</si>
  <si>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</si>
  <si>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</si>
  <si>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</si>
  <si>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</si>
  <si>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</si>
  <si>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</si>
  <si>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</si>
  <si>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</si>
  <si>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</si>
  <si>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</si>
  <si>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</si>
  <si>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</si>
  <si>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</si>
  <si>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</si>
  <si>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</si>
  <si>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</si>
  <si>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</si>
  <si>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</si>
  <si>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</si>
  <si>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</si>
  <si>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</si>
  <si>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</si>
  <si>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</si>
  <si>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</si>
  <si>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</si>
  <si>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</si>
  <si>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</si>
  <si>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</si>
  <si>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</si>
  <si>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</si>
  <si>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</si>
  <si>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</si>
  <si>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</si>
  <si>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</si>
  <si>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</si>
  <si>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</si>
  <si>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</si>
  <si>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</si>
  <si>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</si>
  <si>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</si>
  <si>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</si>
  <si>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</si>
  <si>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</si>
  <si>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</si>
  <si>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</si>
  <si>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</si>
  <si>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</si>
  <si>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</si>
  <si>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</si>
  <si>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</si>
  <si>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</si>
  <si>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</si>
  <si>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</si>
  <si>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</si>
  <si>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</si>
  <si>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</si>
  <si>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</si>
  <si>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</si>
  <si>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</si>
  <si>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</si>
  <si>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</si>
  <si>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</si>
  <si>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</si>
  <si>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</si>
  <si>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</si>
  <si>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</si>
  <si>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</si>
  <si>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</si>
  <si>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</si>
  <si>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</si>
  <si>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</si>
  <si>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</si>
  <si>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</si>
  <si>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</si>
  <si>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</si>
  <si>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</si>
  <si>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</si>
  <si>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</si>
  <si>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</si>
  <si>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</si>
  <si>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</si>
  <si>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</si>
  <si>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</si>
  <si>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</si>
  <si>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</si>
  <si>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</si>
  <si>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</si>
  <si>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</si>
  <si>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</si>
  <si>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</si>
  <si>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</si>
  <si>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</si>
  <si>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</si>
  <si>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</si>
  <si>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</si>
  <si>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</si>
  <si>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</si>
  <si>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</si>
  <si>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</si>
  <si>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</si>
  <si>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</si>
  <si>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</si>
  <si>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</si>
  <si>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</si>
  <si>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</si>
  <si>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</si>
  <si>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</si>
  <si>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</si>
  <si>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</si>
  <si>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</si>
  <si>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</si>
  <si>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</si>
  <si>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</si>
  <si>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</si>
  <si>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</si>
  <si>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</si>
  <si>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</si>
  <si>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</si>
  <si>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</si>
  <si>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</si>
  <si>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</si>
  <si>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</si>
  <si>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</si>
  <si>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</si>
  <si>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</si>
  <si>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</si>
  <si>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</si>
  <si>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</si>
  <si>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</si>
  <si>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</si>
  <si>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</si>
  <si>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</si>
  <si>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</si>
  <si>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</si>
  <si>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</si>
  <si>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</si>
  <si>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</si>
  <si>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</si>
  <si>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</si>
  <si>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</si>
  <si>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</si>
  <si>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</si>
  <si>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</si>
  <si>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</si>
  <si>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</si>
  <si>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</si>
  <si>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</si>
  <si>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</si>
  <si>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</si>
  <si>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</si>
  <si>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</si>
  <si>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</si>
  <si>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</si>
  <si>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</si>
  <si>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</si>
  <si>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</si>
  <si>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</si>
  <si>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</si>
  <si>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</si>
  <si>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</si>
  <si>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</si>
  <si>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</si>
  <si>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</si>
  <si>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</si>
  <si>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</si>
  <si>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</si>
  <si>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</si>
  <si>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</si>
  <si>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</si>
  <si>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</si>
  <si>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</si>
  <si>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</si>
  <si>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</si>
  <si>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</si>
  <si>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</si>
  <si>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</si>
  <si>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</si>
  <si>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</si>
  <si>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</si>
  <si>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</si>
  <si>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</si>
  <si>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</si>
  <si>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</si>
  <si>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</si>
  <si>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</si>
  <si>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</si>
  <si>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</si>
  <si>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</si>
  <si>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</si>
  <si>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</si>
  <si>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</si>
  <si>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</si>
  <si>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</si>
  <si>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</si>
  <si>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</si>
  <si>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</si>
  <si>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</si>
  <si>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</si>
  <si>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</si>
  <si>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</si>
  <si>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</si>
  <si>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</si>
  <si>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</si>
  <si>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</si>
  <si>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</si>
  <si>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</si>
  <si>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</si>
  <si>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</si>
  <si>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</si>
  <si>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</si>
  <si>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</si>
  <si>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</si>
  <si>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</si>
  <si>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</si>
  <si>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</si>
  <si>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</si>
  <si>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</si>
  <si>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</si>
  <si>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</si>
  <si>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</si>
  <si>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</si>
  <si>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</si>
  <si>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</si>
  <si>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</si>
  <si>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</si>
  <si>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</si>
  <si>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</si>
  <si>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</si>
  <si>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</si>
  <si>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</si>
  <si>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</si>
  <si>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</si>
  <si>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</si>
  <si>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</si>
  <si>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</si>
  <si>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</si>
  <si>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</si>
  <si>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</si>
  <si>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</si>
  <si>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</si>
  <si>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</si>
  <si>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</si>
  <si>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</si>
  <si>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</si>
  <si>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</si>
  <si>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</si>
  <si>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</si>
  <si>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</si>
  <si>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</si>
  <si>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</si>
  <si>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</si>
  <si>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</si>
  <si>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</si>
  <si>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</si>
  <si>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</si>
  <si>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</si>
  <si>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</si>
  <si>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</si>
  <si>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</si>
  <si>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</si>
  <si>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</si>
  <si>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</si>
  <si>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</si>
  <si>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</si>
  <si>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</si>
  <si>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</si>
  <si>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</si>
  <si>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</si>
  <si>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</si>
  <si>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</si>
  <si>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</si>
  <si>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</si>
  <si>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</si>
  <si>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</si>
  <si>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</si>
  <si>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</si>
  <si>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</si>
  <si>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</si>
  <si>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</si>
  <si>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</si>
  <si>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</si>
  <si>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</si>
  <si>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</si>
  <si>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</si>
  <si>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</si>
  <si>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</si>
  <si>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</si>
  <si>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</si>
  <si>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</si>
  <si>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</si>
  <si>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</si>
  <si>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</si>
  <si>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</si>
  <si>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</si>
  <si>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</si>
  <si>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</si>
  <si>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</si>
  <si>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</si>
  <si>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</si>
  <si>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</si>
  <si>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</si>
  <si>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</si>
  <si>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</si>
  <si>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</si>
  <si>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</si>
  <si>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</si>
  <si>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</si>
  <si>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</si>
  <si>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</si>
  <si>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</si>
  <si>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</si>
  <si>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</si>
  <si>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</si>
  <si>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</si>
  <si>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</si>
  <si>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</si>
  <si>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</si>
  <si>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</si>
  <si>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</si>
  <si>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</si>
  <si>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</si>
  <si>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</si>
  <si>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</si>
  <si>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</si>
  <si>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</si>
  <si>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</si>
  <si>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</si>
  <si>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</si>
  <si>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</si>
  <si>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</si>
  <si>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</si>
  <si>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</si>
  <si>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</si>
  <si>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</si>
  <si>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</si>
  <si>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</si>
  <si>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</si>
  <si>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</si>
  <si>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</si>
  <si>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</si>
  <si>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</si>
  <si>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</si>
  <si>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</si>
  <si>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</si>
  <si>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</si>
  <si>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</si>
  <si>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</si>
  <si>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</si>
  <si>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</si>
  <si>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</si>
  <si>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</si>
  <si>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</si>
  <si>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</si>
  <si>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</si>
  <si>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</si>
  <si>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</si>
  <si>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</si>
  <si>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</si>
  <si>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</si>
  <si>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</si>
  <si>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</si>
  <si>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</si>
  <si>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</si>
  <si>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</si>
  <si>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</si>
  <si>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</si>
  <si>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</si>
  <si>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</si>
  <si>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</si>
  <si>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</si>
  <si>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</si>
  <si>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</si>
  <si>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</si>
  <si>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</si>
  <si>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</si>
  <si>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</si>
  <si>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</si>
  <si>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</si>
  <si>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</si>
  <si>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</si>
  <si>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</si>
  <si>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</si>
  <si>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</si>
  <si>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</si>
  <si>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</si>
  <si>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</si>
  <si>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</si>
  <si>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</si>
  <si>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</si>
  <si>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</si>
  <si>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</si>
  <si>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</si>
  <si>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</si>
  <si>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</si>
  <si>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</si>
  <si>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</si>
  <si>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</si>
  <si>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</si>
  <si>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</si>
  <si>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</si>
  <si>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</si>
  <si>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</si>
  <si>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</si>
  <si>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</si>
  <si>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</si>
  <si>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</si>
  <si>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</si>
  <si>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</si>
  <si>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</si>
  <si>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</si>
  <si>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</si>
  <si>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</si>
  <si>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</si>
  <si>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</si>
  <si>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</si>
  <si>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</si>
  <si>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</si>
  <si>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</si>
  <si>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</si>
  <si>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</si>
  <si>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</si>
  <si>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</si>
  <si>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</si>
  <si>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</si>
  <si>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</si>
  <si>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</si>
  <si>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</si>
  <si>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</si>
  <si>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</si>
  <si>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</si>
  <si>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</si>
  <si>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</si>
  <si>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</si>
  <si>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</si>
  <si>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</si>
  <si>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</si>
  <si>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</si>
  <si>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</si>
  <si>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</si>
  <si>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</si>
  <si>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</si>
  <si>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</si>
  <si>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</si>
  <si>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</si>
  <si>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</si>
  <si>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</si>
  <si>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</si>
  <si>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</si>
  <si>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</si>
  <si>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</si>
  <si>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</si>
  <si>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</si>
  <si>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</si>
  <si>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</si>
  <si>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</si>
  <si>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</si>
  <si>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</si>
  <si>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</si>
  <si>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</si>
  <si>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</si>
  <si>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</si>
  <si>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</si>
  <si>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</si>
  <si>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</si>
  <si>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</si>
  <si>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</si>
  <si>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</si>
  <si>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</si>
  <si>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</si>
  <si>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</si>
  <si>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</si>
  <si>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</si>
  <si>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</si>
  <si>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</si>
  <si>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</si>
  <si>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</si>
  <si>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</si>
  <si>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</si>
  <si>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</si>
  <si>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</si>
  <si>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</si>
  <si>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</si>
  <si>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</si>
  <si>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</si>
  <si>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</si>
  <si>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</si>
  <si>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</si>
  <si>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</si>
  <si>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</si>
  <si>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</si>
  <si>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</si>
  <si>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</si>
  <si>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</si>
  <si>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</si>
  <si>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</si>
  <si>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</si>
  <si>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</si>
  <si>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</si>
  <si>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</si>
  <si>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</si>
  <si>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</si>
  <si>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</si>
  <si>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</si>
  <si>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</si>
  <si>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</si>
  <si>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</si>
  <si>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</si>
  <si>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</si>
  <si>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</si>
  <si>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</si>
  <si>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</si>
  <si>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</si>
  <si>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</si>
  <si>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</si>
  <si>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</si>
  <si>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</si>
  <si>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</si>
  <si>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</si>
  <si>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</si>
  <si>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</si>
  <si>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</si>
  <si>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</si>
  <si>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</si>
  <si>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</si>
  <si>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</si>
  <si>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</si>
  <si>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</si>
  <si>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</si>
  <si>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</si>
  <si>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</si>
  <si>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</si>
  <si>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</si>
  <si>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</si>
  <si>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</si>
  <si>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</si>
  <si>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</si>
  <si>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</si>
  <si>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</si>
  <si>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</si>
  <si>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</si>
  <si>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</si>
  <si>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</si>
  <si>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</si>
  <si>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</si>
  <si>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</si>
  <si>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</si>
  <si>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</si>
  <si>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</si>
  <si>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</si>
  <si>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</si>
  <si>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</si>
  <si>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</si>
  <si>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</si>
  <si>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</si>
  <si>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</si>
  <si>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</si>
  <si>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</si>
  <si>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</si>
  <si>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</si>
  <si>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</si>
  <si>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</si>
  <si>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</si>
  <si>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</si>
  <si>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</si>
  <si>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</si>
  <si>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</si>
  <si>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</si>
  <si>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</si>
  <si>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</si>
  <si>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</si>
  <si>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</si>
  <si>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</si>
  <si>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</si>
  <si>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</si>
  <si>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</si>
  <si>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</si>
  <si>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</si>
  <si>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</si>
  <si>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</si>
  <si>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</si>
  <si>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</si>
  <si>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</si>
  <si>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</si>
  <si>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</si>
  <si>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</si>
  <si>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</si>
  <si>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</si>
  <si>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</si>
  <si>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</si>
  <si>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</si>
  <si>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</si>
  <si>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</si>
  <si>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</si>
  <si>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</si>
  <si>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</si>
  <si>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</si>
  <si>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</si>
  <si>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</si>
  <si>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</si>
  <si>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</si>
  <si>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</si>
  <si>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</si>
  <si>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</si>
  <si>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</si>
  <si>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</si>
  <si>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</si>
  <si>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</si>
  <si>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</si>
  <si>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</si>
  <si>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</si>
  <si>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</si>
  <si>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</si>
  <si>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</si>
  <si>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</si>
  <si>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</si>
  <si>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</si>
  <si>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</si>
  <si>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</si>
  <si>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</si>
  <si>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</si>
  <si>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</si>
  <si>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</si>
  <si>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</si>
  <si>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</si>
  <si>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</si>
  <si>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</si>
  <si>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</si>
  <si>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</si>
  <si>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</si>
  <si>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</si>
  <si>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</si>
  <si>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</si>
  <si>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</si>
  <si>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</si>
  <si>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</si>
  <si>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</si>
  <si>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</si>
  <si>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</si>
  <si>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</si>
  <si>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</si>
  <si>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</si>
  <si>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</si>
  <si>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</si>
  <si>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</si>
  <si>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</si>
  <si>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</si>
  <si>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</si>
  <si>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</si>
  <si>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</si>
  <si>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</si>
  <si>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</si>
  <si>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</si>
  <si>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</si>
  <si>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</si>
  <si>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</si>
  <si>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</si>
  <si>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</si>
  <si>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</si>
  <si>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</si>
  <si>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</si>
  <si>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</si>
  <si>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</si>
  <si>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</si>
  <si>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</si>
  <si>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</si>
  <si>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</si>
  <si>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</si>
  <si>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</si>
  <si>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</si>
  <si>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</si>
  <si>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</si>
  <si>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</si>
  <si>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</si>
  <si>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</si>
  <si>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</si>
  <si>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</si>
  <si>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</si>
  <si>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</si>
  <si>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</si>
  <si>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</si>
  <si>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</si>
  <si>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</si>
  <si>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</si>
  <si>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</si>
  <si>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</si>
  <si>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</si>
  <si>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</si>
  <si>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</si>
  <si>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</si>
  <si>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</si>
  <si>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</si>
  <si>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</si>
  <si>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</si>
  <si>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</si>
  <si>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</si>
  <si>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</si>
  <si>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</si>
  <si>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</si>
  <si>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</si>
  <si>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</si>
  <si>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</si>
  <si>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</si>
  <si>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</si>
  <si>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</si>
  <si>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</si>
  <si>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</si>
  <si>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</si>
  <si>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</si>
  <si>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</si>
  <si>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</si>
  <si>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</si>
  <si>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</si>
  <si>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</si>
  <si>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</si>
  <si>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</si>
  <si>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</si>
  <si>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</si>
  <si>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</si>
  <si>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</si>
  <si>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</si>
  <si>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</si>
  <si>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</si>
  <si>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</si>
  <si>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</si>
  <si>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</si>
  <si>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</si>
  <si>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</si>
  <si>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</si>
  <si>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</si>
  <si>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</si>
  <si>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</si>
  <si>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</si>
  <si>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</si>
  <si>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</si>
  <si>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</si>
  <si>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</si>
  <si>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</si>
  <si>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</si>
  <si>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</si>
  <si>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</si>
  <si>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</si>
  <si>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</si>
  <si>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</si>
  <si>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</si>
  <si>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</si>
  <si>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</si>
  <si>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</si>
  <si>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</si>
  <si>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</si>
  <si>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</si>
  <si>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</si>
  <si>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</si>
  <si>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</si>
  <si>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</si>
  <si>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</si>
  <si>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</si>
  <si>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</si>
  <si>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</si>
  <si>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</si>
  <si>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</si>
  <si>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</si>
  <si>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</si>
  <si>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</si>
  <si>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</si>
  <si>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</si>
  <si>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</si>
  <si>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</si>
  <si>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</si>
  <si>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</si>
  <si>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</si>
  <si>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</si>
  <si>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</si>
  <si>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</si>
  <si>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</si>
  <si>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</si>
  <si>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</si>
  <si>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</si>
  <si>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</si>
  <si>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</si>
  <si>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</si>
  <si>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</si>
  <si>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</si>
  <si>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</si>
  <si>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</si>
  <si>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</si>
  <si>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</si>
  <si>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</si>
  <si>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</si>
  <si>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</si>
  <si>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</si>
  <si>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</si>
  <si>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</si>
  <si>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</si>
  <si>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</si>
  <si>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</si>
  <si>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</si>
  <si>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</si>
  <si>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</si>
  <si>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</si>
  <si>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</si>
  <si>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</si>
  <si>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</si>
  <si>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</si>
  <si>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</si>
  <si>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</si>
  <si>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</si>
  <si>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</si>
  <si>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</si>
  <si>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</si>
  <si>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</si>
  <si>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</si>
  <si>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</si>
  <si>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</si>
  <si>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</si>
  <si>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</si>
  <si>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</si>
  <si>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</si>
  <si>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</si>
  <si>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</si>
  <si>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</si>
  <si>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</si>
  <si>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</si>
  <si>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</si>
  <si>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</si>
  <si>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</si>
  <si>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</si>
  <si>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</si>
  <si>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</si>
  <si>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</si>
  <si>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</si>
  <si>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</si>
  <si>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</si>
  <si>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</si>
  <si>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</si>
  <si>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</si>
  <si>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</si>
  <si>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</si>
  <si>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</si>
  <si>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</si>
  <si>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</si>
  <si>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</si>
  <si>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</si>
  <si>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</si>
  <si>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</si>
  <si>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</si>
  <si>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</si>
  <si>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</si>
  <si>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</si>
  <si>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</si>
  <si>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</si>
  <si>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</si>
  <si>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</si>
  <si>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</si>
  <si>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</si>
  <si>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</si>
  <si>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</si>
  <si>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</si>
  <si>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</si>
  <si>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</si>
  <si>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</si>
  <si>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</si>
  <si>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</si>
  <si>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</si>
  <si>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</si>
  <si>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</si>
  <si>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</si>
  <si>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</si>
  <si>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</si>
  <si>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</si>
  <si>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</si>
  <si>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</si>
  <si>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</si>
  <si>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</si>
  <si>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</si>
  <si>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</si>
  <si>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</si>
  <si>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</si>
  <si>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</si>
  <si>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</si>
  <si>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</si>
  <si>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</si>
  <si>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</si>
  <si>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</si>
  <si>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</si>
  <si>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</si>
  <si>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</si>
  <si>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</si>
  <si>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</si>
  <si>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</si>
  <si>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</si>
  <si>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</si>
  <si>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</si>
  <si>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</si>
  <si>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</si>
  <si>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</si>
  <si>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</si>
  <si>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</si>
  <si>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</si>
  <si>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</si>
  <si>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</si>
  <si>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</si>
  <si>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</si>
  <si>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</si>
  <si>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</si>
  <si>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</si>
  <si>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</si>
  <si>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</si>
  <si>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</si>
  <si>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</si>
  <si>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</si>
  <si>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</si>
  <si>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</si>
  <si>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</si>
  <si>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</si>
  <si>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</si>
  <si>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</si>
  <si>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</si>
  <si>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</si>
  <si>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</si>
  <si>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</si>
  <si>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</si>
  <si>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</si>
  <si>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</si>
  <si>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</si>
  <si>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</si>
  <si>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</si>
  <si>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</si>
  <si>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</si>
  <si>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</si>
  <si>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</si>
  <si>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</si>
  <si>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</si>
  <si>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</si>
  <si>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</si>
  <si>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</si>
  <si>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</si>
  <si>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</si>
  <si>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</si>
  <si>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</si>
  <si>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</si>
  <si>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</si>
  <si>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</si>
  <si>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</si>
  <si>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</si>
  <si>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</si>
  <si>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</si>
  <si>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</si>
  <si>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</si>
  <si>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</si>
  <si>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</si>
  <si>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</si>
  <si>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</si>
  <si>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</si>
  <si>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</si>
  <si>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</si>
  <si>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</si>
  <si>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</si>
  <si>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</si>
  <si>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</si>
  <si>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</si>
  <si>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</si>
  <si>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</si>
  <si>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</si>
  <si>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</si>
  <si>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</si>
  <si>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</si>
  <si>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</si>
  <si>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</si>
  <si>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</si>
  <si>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</si>
  <si>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</si>
  <si>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</si>
  <si>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</si>
  <si>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</si>
  <si>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</si>
  <si>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</si>
  <si>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</si>
  <si>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</si>
  <si>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</si>
  <si>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</si>
  <si>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</si>
  <si>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</si>
  <si>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</si>
  <si>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</si>
  <si>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</si>
  <si>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</si>
  <si>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</si>
  <si>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</si>
  <si>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</si>
  <si>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</si>
  <si>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</si>
  <si>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</si>
  <si>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</si>
  <si>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</si>
  <si>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</si>
  <si>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</si>
  <si>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</si>
  <si>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</si>
  <si>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</si>
  <si>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</si>
  <si>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</si>
  <si>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</si>
  <si>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</si>
  <si>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</si>
  <si>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</si>
  <si>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</si>
  <si>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</si>
  <si>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</si>
  <si>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</si>
  <si>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</si>
  <si>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</si>
  <si>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</si>
  <si>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</si>
  <si>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</si>
  <si>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</si>
  <si>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</si>
  <si>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</si>
  <si>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</si>
  <si>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</si>
  <si>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</si>
  <si>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</si>
  <si>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</si>
  <si>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</si>
  <si>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</si>
  <si>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</si>
  <si>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</si>
  <si>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</si>
  <si>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</si>
  <si>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</si>
  <si>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</si>
  <si>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</si>
  <si>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</si>
  <si>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</si>
  <si>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</si>
  <si>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</si>
  <si>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</si>
  <si>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</si>
  <si>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</si>
  <si>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</si>
  <si>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</si>
  <si>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</si>
  <si>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</si>
  <si>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</si>
  <si>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</si>
  <si>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</si>
  <si>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</si>
  <si>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</si>
  <si>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</si>
  <si>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</si>
  <si>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</si>
  <si>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</si>
  <si>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</si>
  <si>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</si>
  <si>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</si>
  <si>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</si>
  <si>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</si>
  <si>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</si>
  <si>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</si>
  <si>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</si>
  <si>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</si>
  <si>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</si>
  <si>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</si>
  <si>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</si>
  <si>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</si>
  <si>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</si>
  <si>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</si>
  <si>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</si>
  <si>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</si>
  <si>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</si>
  <si>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</si>
  <si>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</si>
  <si>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</si>
  <si>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</si>
  <si>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</si>
  <si>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</si>
  <si>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</si>
  <si>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</si>
  <si>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</si>
  <si>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</si>
  <si>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</si>
  <si>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</si>
  <si>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</si>
  <si>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</si>
  <si>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</si>
  <si>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</si>
  <si>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</si>
  <si>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</si>
  <si>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</si>
  <si>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</si>
  <si>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</si>
  <si>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</si>
  <si>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</si>
  <si>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</si>
  <si>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</si>
  <si>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</si>
  <si>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</si>
  <si>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</si>
  <si>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</si>
  <si>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</si>
  <si>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</si>
  <si>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</si>
  <si>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</si>
  <si>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</si>
  <si>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</si>
  <si>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</si>
  <si>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</si>
  <si>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</si>
  <si>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</si>
  <si>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</si>
  <si>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</si>
  <si>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</si>
  <si>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</si>
  <si>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</si>
  <si>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</si>
  <si>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</si>
  <si>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</si>
  <si>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</si>
  <si>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</si>
  <si>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</si>
  <si>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</si>
  <si>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</si>
  <si>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</si>
  <si>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</si>
  <si>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</si>
  <si>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</si>
  <si>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</si>
  <si>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</si>
  <si>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</si>
  <si>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</si>
  <si>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</si>
  <si>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</si>
  <si>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</si>
  <si>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</si>
  <si>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</si>
  <si>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</si>
  <si>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</si>
  <si>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</si>
  <si>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</si>
  <si>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</si>
  <si>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</si>
  <si>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</si>
  <si>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</si>
  <si>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</si>
  <si>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</si>
  <si>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</si>
  <si>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</si>
  <si>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</si>
  <si>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</si>
  <si>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</si>
  <si>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</si>
  <si>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</si>
  <si>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</si>
  <si>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</si>
  <si>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</si>
  <si>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</si>
  <si>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</si>
  <si>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</si>
  <si>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</si>
  <si>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</si>
  <si>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</si>
  <si>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</si>
  <si>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</si>
  <si>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</si>
  <si>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</si>
  <si>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</si>
  <si>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</si>
  <si>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</si>
  <si>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</si>
  <si>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</si>
  <si>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</si>
  <si>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</si>
  <si>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</si>
  <si>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</si>
  <si>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</si>
  <si>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</si>
  <si>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</si>
  <si>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</si>
  <si>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</si>
  <si>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</si>
  <si>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</si>
  <si>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</si>
  <si>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</si>
  <si>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</si>
  <si>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</si>
  <si>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</si>
  <si>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</si>
  <si>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</si>
  <si>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</si>
  <si>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</si>
  <si>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</si>
  <si>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</si>
  <si>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</si>
  <si>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</si>
  <si>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</si>
  <si>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</si>
  <si>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</si>
  <si>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</si>
  <si>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</si>
  <si>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</si>
  <si>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</si>
  <si>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</si>
  <si>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</si>
  <si>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</si>
  <si>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</si>
  <si>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</si>
  <si>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</si>
  <si>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</si>
  <si>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</si>
  <si>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</si>
  <si>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</si>
  <si>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</si>
  <si>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</si>
  <si>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</si>
  <si>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</si>
  <si>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</si>
  <si>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</si>
  <si>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</si>
  <si>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</si>
  <si>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</si>
  <si>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</si>
  <si>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</si>
  <si>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</si>
  <si>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</si>
  <si>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</si>
  <si>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</si>
  <si>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</si>
  <si>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</si>
  <si>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</si>
  <si>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</si>
  <si>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</si>
  <si>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</si>
  <si>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</si>
  <si>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</si>
  <si>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</si>
  <si>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</si>
  <si>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</si>
  <si>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</si>
  <si>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</si>
  <si>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</si>
  <si>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</si>
  <si>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</si>
  <si>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</si>
  <si>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</si>
  <si>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</si>
  <si>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</si>
  <si>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</si>
  <si>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</si>
  <si>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</si>
  <si>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</si>
  <si>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</si>
  <si>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</si>
  <si>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</si>
  <si>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</si>
  <si>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</si>
  <si>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</si>
  <si>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</si>
  <si>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</si>
  <si>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</si>
  <si>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</si>
  <si>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</si>
  <si>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</si>
  <si>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</si>
  <si>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</si>
  <si>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</si>
  <si>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</si>
  <si>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</si>
  <si>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</si>
  <si>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</si>
  <si>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</si>
  <si>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</si>
  <si>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</si>
  <si>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</si>
  <si>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</si>
  <si>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</si>
  <si>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</si>
  <si>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</si>
  <si>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</si>
  <si>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</si>
  <si>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</si>
  <si>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</si>
  <si>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</si>
  <si>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</si>
  <si>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</si>
  <si>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</si>
  <si>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</si>
  <si>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</si>
  <si>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</si>
  <si>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</si>
  <si>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</si>
  <si>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</si>
  <si>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</si>
  <si>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</si>
  <si>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</si>
  <si>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</si>
  <si>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</si>
  <si>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</si>
  <si>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</si>
  <si>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</si>
  <si>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</si>
  <si>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</si>
  <si>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</si>
  <si>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</si>
  <si>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</si>
  <si>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</si>
  <si>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</si>
  <si>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</si>
  <si>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</si>
  <si>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</si>
  <si>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</si>
  <si>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</si>
  <si>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</si>
  <si>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</si>
  <si>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</si>
  <si>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</si>
  <si>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</si>
  <si>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</si>
  <si>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</si>
  <si>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</si>
  <si>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</si>
  <si>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</si>
  <si>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</si>
  <si>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</si>
  <si>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</si>
  <si>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</si>
  <si>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</si>
  <si>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</si>
  <si>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</si>
  <si>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</si>
  <si>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</si>
  <si>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</si>
  <si>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</si>
  <si>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</si>
  <si>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</si>
  <si>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</si>
  <si>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</si>
  <si>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</si>
  <si>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</si>
  <si>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</si>
  <si>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</si>
  <si>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</si>
  <si>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</si>
  <si>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</si>
  <si>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</si>
  <si>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</si>
  <si>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</si>
  <si>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</si>
  <si>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</si>
  <si>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</si>
  <si>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</si>
  <si>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</si>
  <si>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</si>
  <si>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</si>
  <si>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</si>
  <si>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</si>
  <si>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</si>
  <si>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</si>
  <si>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</si>
  <si>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</si>
  <si>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</si>
  <si>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</si>
  <si>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</si>
  <si>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</si>
  <si>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</si>
  <si>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</si>
  <si>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</si>
  <si>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</si>
  <si>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</si>
  <si>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</si>
  <si>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</si>
  <si>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</si>
  <si>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</si>
  <si>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</si>
  <si>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</si>
  <si>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</si>
  <si>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</si>
  <si>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</si>
  <si>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</si>
  <si>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</si>
  <si>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</si>
  <si>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</si>
  <si>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</si>
  <si>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</si>
  <si>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</si>
  <si>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</si>
  <si>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</si>
  <si>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</si>
  <si>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</si>
  <si>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</si>
  <si>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</si>
  <si>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</si>
  <si>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</si>
  <si>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</si>
  <si>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</si>
  <si>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</si>
  <si>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</si>
  <si>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</si>
  <si>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</si>
  <si>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</si>
  <si>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</si>
  <si>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</si>
  <si>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</si>
  <si>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</si>
  <si>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</si>
  <si>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</si>
  <si>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</si>
  <si>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</si>
  <si>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</si>
  <si>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</si>
  <si>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</si>
  <si>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</si>
  <si>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</si>
  <si>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</si>
  <si>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</si>
  <si>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</si>
  <si>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</si>
  <si>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</si>
  <si>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</si>
  <si>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</si>
  <si>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</si>
  <si>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</si>
  <si>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</si>
  <si>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</si>
  <si>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</si>
  <si>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</si>
  <si>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</si>
  <si>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</si>
  <si>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</si>
  <si>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</si>
  <si>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</si>
  <si>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</si>
  <si>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</si>
  <si>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</si>
  <si>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</si>
  <si>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</si>
  <si>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</si>
  <si>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</si>
  <si>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</si>
  <si>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</si>
  <si>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</si>
  <si>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</si>
  <si>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</si>
  <si>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</si>
  <si>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</si>
  <si>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</si>
  <si>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</si>
  <si>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</si>
  <si>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</si>
  <si>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</si>
  <si>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</si>
  <si>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</si>
  <si>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</si>
  <si>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</si>
  <si>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</si>
  <si>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</si>
  <si>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</si>
  <si>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</si>
  <si>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</si>
  <si>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</si>
  <si>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</si>
  <si>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</si>
  <si>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</si>
  <si>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</si>
  <si>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</si>
  <si>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</si>
  <si>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</si>
  <si>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</si>
  <si>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</si>
  <si>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</si>
  <si>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</si>
  <si>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</si>
  <si>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</si>
  <si>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</si>
  <si>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</si>
  <si>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</si>
  <si>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</si>
  <si>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</si>
  <si>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</si>
  <si>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</si>
  <si>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</si>
  <si>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</si>
  <si>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</si>
  <si>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</si>
  <si>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</si>
  <si>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</si>
  <si>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</si>
  <si>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</si>
  <si>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</si>
  <si>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</si>
  <si>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</si>
  <si>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</si>
  <si>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</si>
  <si>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</si>
  <si>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</si>
  <si>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</si>
  <si>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</si>
  <si>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</si>
  <si>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</si>
  <si>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</si>
  <si>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</si>
  <si>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</si>
  <si>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</si>
  <si>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</si>
  <si>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</si>
  <si>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</si>
  <si>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</si>
  <si>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</si>
  <si>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</si>
  <si>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</si>
  <si>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</si>
  <si>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</si>
  <si>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</si>
  <si>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</si>
  <si>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</si>
  <si>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</si>
  <si>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</si>
  <si>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</si>
  <si>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</si>
  <si>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</si>
  <si>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</si>
  <si>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</si>
  <si>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</si>
  <si>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</si>
  <si>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</si>
  <si>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</si>
  <si>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</si>
  <si>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</si>
  <si>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</si>
  <si>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</si>
  <si>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</si>
  <si>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</si>
  <si>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</si>
  <si>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</si>
  <si>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</si>
  <si>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</si>
  <si>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</si>
  <si>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</si>
  <si>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</si>
  <si>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</si>
  <si>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</si>
  <si>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</si>
  <si>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</si>
  <si>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</si>
  <si>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</si>
  <si>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</si>
  <si>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</si>
  <si>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</si>
  <si>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</si>
  <si>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</si>
  <si>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</si>
  <si>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</si>
  <si>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</si>
  <si>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</si>
  <si>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</si>
  <si>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</si>
  <si>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</si>
  <si>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</si>
  <si>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</si>
  <si>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</si>
  <si>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</si>
  <si>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</si>
  <si>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</si>
  <si>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</si>
  <si>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</si>
  <si>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</si>
  <si>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</si>
  <si>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</si>
  <si>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</si>
  <si>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</si>
  <si>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</si>
  <si>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</si>
  <si>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</si>
  <si>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</si>
  <si>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</si>
  <si>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</si>
  <si>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</si>
  <si>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</si>
  <si>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</si>
  <si>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</si>
  <si>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</si>
  <si>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</si>
  <si>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</si>
  <si>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</si>
  <si>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</si>
  <si>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</si>
  <si>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</si>
  <si>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</si>
  <si>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</si>
  <si>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</si>
  <si>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</si>
  <si>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</si>
  <si>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</si>
  <si>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</si>
  <si>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</si>
  <si>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</si>
  <si>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</si>
  <si>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</si>
  <si>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</si>
  <si>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</si>
  <si>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</si>
  <si>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</si>
  <si>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</si>
  <si>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</si>
  <si>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</si>
  <si>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</si>
  <si>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</si>
  <si>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</si>
  <si>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</si>
  <si>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</si>
  <si>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</si>
  <si>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</si>
  <si>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</si>
  <si>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</si>
  <si>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</si>
  <si>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</si>
  <si>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</si>
  <si>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</si>
  <si>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</si>
  <si>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</si>
  <si>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</si>
  <si>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</si>
  <si>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</si>
  <si>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</si>
  <si>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</si>
  <si>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</si>
  <si>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</si>
  <si>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</si>
  <si>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</si>
  <si>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</si>
  <si>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</si>
  <si>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</si>
  <si>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</si>
  <si>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</si>
  <si>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</si>
  <si>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</si>
  <si>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</si>
  <si>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</si>
  <si>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</si>
  <si>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</si>
  <si>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</si>
  <si>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</si>
  <si>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</si>
  <si>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</si>
  <si>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</si>
  <si>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</si>
  <si>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</si>
  <si>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</si>
  <si>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</si>
  <si>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</si>
  <si>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</si>
  <si>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</si>
  <si>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</si>
  <si>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</si>
  <si>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</si>
  <si>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</si>
  <si>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</si>
  <si>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</si>
  <si>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</si>
  <si>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</si>
  <si>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</si>
  <si>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</si>
  <si>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</si>
  <si>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</si>
  <si>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</si>
  <si>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</si>
  <si>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</si>
  <si>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</si>
  <si>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</si>
  <si>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</si>
  <si>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</si>
  <si>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</si>
  <si>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</si>
  <si>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</si>
  <si>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</si>
  <si>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</si>
  <si>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</si>
  <si>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</si>
  <si>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</si>
  <si>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</si>
  <si>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</si>
  <si>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</si>
  <si>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</si>
  <si>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</si>
  <si>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</si>
  <si>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</si>
  <si>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</si>
  <si>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</si>
  <si>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</si>
  <si>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</si>
  <si>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</si>
  <si>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</si>
  <si>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</si>
  <si>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</si>
  <si>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</si>
  <si>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</si>
  <si>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</si>
  <si>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</si>
  <si>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</si>
  <si>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</si>
  <si>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</si>
  <si>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</si>
  <si>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</si>
  <si>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</si>
  <si>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</si>
  <si>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</si>
  <si>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</si>
  <si>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</si>
  <si>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</si>
  <si>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</si>
  <si>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</si>
  <si>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</si>
  <si>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</si>
  <si>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</si>
  <si>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</si>
  <si>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</si>
  <si>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</si>
  <si>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</si>
  <si>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</si>
  <si>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</si>
  <si>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</si>
  <si>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</si>
  <si>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</si>
  <si>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</si>
  <si>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</si>
  <si>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</si>
  <si>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</si>
  <si>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</si>
  <si>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</si>
  <si>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</si>
  <si>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</si>
  <si>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</si>
  <si>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</si>
  <si>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</si>
  <si>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</si>
  <si>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</si>
  <si>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</si>
  <si>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</si>
  <si>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</si>
  <si>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</si>
  <si>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</si>
  <si>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</si>
  <si>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</si>
  <si>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</si>
  <si>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</si>
  <si>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</si>
  <si>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</si>
  <si>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</si>
  <si>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</si>
  <si>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</si>
  <si>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</si>
  <si>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</si>
  <si>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</si>
  <si>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</si>
  <si>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</si>
  <si>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</si>
  <si>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</si>
  <si>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</si>
  <si>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</si>
  <si>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</si>
  <si>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</si>
  <si>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</si>
  <si>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</si>
  <si>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</si>
  <si>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</si>
  <si>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</si>
  <si>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</si>
  <si>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</si>
  <si>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</si>
  <si>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</si>
  <si>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</si>
  <si>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</si>
  <si>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</si>
  <si>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</si>
  <si>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</si>
  <si>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</si>
  <si>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</si>
  <si>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</si>
  <si>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</si>
  <si>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</si>
  <si>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</si>
  <si>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</si>
  <si>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</si>
  <si>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</si>
  <si>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</si>
  <si>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</si>
  <si>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</si>
  <si>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</si>
  <si>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</si>
  <si>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</si>
  <si>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</si>
  <si>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</si>
  <si>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</si>
  <si>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</si>
  <si>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</si>
  <si>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</si>
  <si>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</si>
  <si>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</si>
  <si>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</si>
  <si>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</si>
  <si>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</si>
  <si>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</si>
  <si>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</si>
  <si>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</si>
  <si>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</si>
  <si>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</si>
  <si>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</si>
  <si>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</si>
  <si>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</si>
  <si>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</si>
  <si>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</si>
  <si>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</si>
  <si>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</si>
  <si>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</si>
  <si>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</si>
  <si>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</si>
  <si>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</si>
  <si>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</si>
  <si>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</si>
  <si>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</si>
  <si>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</si>
  <si>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</si>
  <si>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</si>
  <si>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</si>
  <si>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</si>
  <si>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</si>
  <si>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</si>
  <si>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</si>
  <si>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</si>
  <si>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</si>
  <si>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</si>
  <si>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</si>
  <si>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</si>
  <si>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</si>
  <si>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</si>
  <si>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</si>
  <si>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</si>
  <si>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</si>
  <si>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</si>
  <si>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</si>
  <si>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</si>
  <si>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</si>
  <si>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</si>
  <si>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</si>
  <si>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</si>
  <si>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</si>
  <si>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</si>
  <si>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</si>
  <si>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</si>
  <si>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</si>
  <si>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</si>
  <si>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</si>
  <si>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</si>
  <si>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</si>
  <si>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</si>
  <si>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</si>
  <si>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</si>
  <si>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</si>
  <si>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</si>
  <si>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</si>
  <si>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</si>
  <si>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</si>
  <si>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</si>
  <si>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</si>
  <si>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</si>
  <si>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</si>
  <si>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</si>
  <si>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</si>
  <si>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</si>
  <si>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</si>
  <si>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</si>
  <si>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</si>
  <si>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</si>
  <si>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</si>
  <si>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</si>
  <si>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</si>
  <si>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</si>
  <si>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</si>
  <si>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</si>
  <si>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</si>
  <si>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</si>
  <si>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</si>
  <si>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</si>
  <si>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</si>
  <si>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</si>
  <si>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</si>
  <si>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</si>
  <si>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</si>
  <si>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</si>
  <si>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</si>
  <si>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</si>
  <si>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</si>
  <si>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</si>
  <si>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</si>
  <si>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</si>
  <si>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</si>
  <si>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</si>
  <si>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</si>
  <si>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</si>
  <si>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</si>
  <si>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</si>
  <si>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</si>
  <si>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</si>
  <si>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</si>
  <si>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</si>
  <si>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</si>
  <si>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</si>
  <si>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</si>
  <si>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</si>
  <si>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</si>
  <si>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</si>
  <si>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</si>
  <si>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</si>
  <si>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</si>
  <si>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</si>
  <si>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</si>
  <si>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</si>
  <si>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</si>
  <si>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</si>
  <si>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</si>
  <si>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</si>
  <si>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</si>
  <si>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</si>
  <si>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</si>
  <si>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</si>
  <si>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</si>
  <si>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</si>
  <si>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</si>
  <si>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</si>
  <si>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</si>
  <si>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</si>
  <si>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</si>
  <si>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</si>
  <si>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</si>
  <si>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</si>
  <si>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</si>
  <si>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</si>
  <si>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</si>
  <si>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</si>
  <si>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</si>
  <si>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</si>
  <si>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</si>
  <si>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</si>
  <si>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</si>
  <si>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</si>
  <si>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</si>
  <si>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</si>
  <si>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</si>
  <si>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</si>
  <si>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</si>
  <si>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</si>
  <si>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</si>
  <si>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</si>
  <si>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</si>
  <si>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</si>
  <si>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</si>
  <si>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</si>
  <si>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</si>
  <si>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</si>
  <si>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</si>
  <si>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</si>
  <si>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</si>
  <si>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</si>
  <si>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</si>
  <si>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</si>
  <si>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</si>
  <si>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</si>
  <si>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</si>
  <si>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</si>
  <si>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</si>
  <si>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</si>
  <si>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</si>
  <si>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</si>
  <si>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</si>
  <si>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</si>
  <si>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</si>
  <si>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</si>
  <si>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</si>
  <si>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</si>
  <si>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</si>
  <si>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</si>
  <si>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</si>
  <si>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</si>
  <si>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</si>
  <si>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</si>
  <si>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</si>
  <si>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</si>
  <si>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</si>
  <si>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</si>
  <si>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</si>
  <si>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</si>
  <si>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</si>
  <si>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</si>
  <si>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</si>
  <si>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</si>
  <si>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</si>
  <si>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</si>
  <si>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</si>
  <si>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</si>
  <si>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</si>
  <si>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</si>
  <si>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</si>
  <si>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</si>
  <si>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</si>
  <si>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</si>
  <si>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</si>
  <si>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</si>
  <si>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</si>
  <si>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</si>
  <si>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</si>
  <si>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</si>
  <si>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</si>
  <si>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</si>
  <si>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</si>
  <si>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</si>
  <si>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</si>
  <si>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</si>
  <si>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</si>
  <si>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</si>
  <si>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</si>
  <si>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</si>
  <si>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</si>
  <si>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</si>
  <si>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</si>
  <si>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</si>
  <si>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</si>
  <si>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</si>
  <si>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</si>
  <si>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</si>
  <si>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</si>
  <si>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</si>
  <si>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</si>
  <si>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</si>
  <si>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</si>
  <si>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</si>
  <si>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</si>
  <si>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</si>
  <si>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</si>
  <si>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</si>
  <si>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</si>
  <si>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</si>
  <si>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</si>
  <si>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</si>
  <si>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</si>
  <si>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</si>
  <si>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</si>
  <si>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</si>
  <si>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</si>
  <si>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</si>
  <si>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</si>
  <si>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</si>
  <si>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</si>
  <si>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</si>
  <si>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</si>
  <si>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</si>
  <si>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</si>
  <si>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</si>
  <si>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</si>
  <si>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</si>
  <si>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</si>
  <si>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</si>
  <si>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</si>
  <si>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</si>
  <si>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</si>
  <si>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</si>
  <si>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</si>
  <si>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</si>
  <si>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</si>
  <si>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</si>
  <si>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</si>
  <si>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</si>
  <si>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</si>
  <si>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</si>
  <si>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</si>
  <si>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</si>
  <si>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</si>
  <si>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</si>
  <si>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</si>
  <si>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</si>
  <si>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</si>
  <si>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</si>
  <si>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</si>
  <si>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</si>
  <si>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</si>
  <si>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</si>
  <si>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</si>
  <si>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</si>
  <si>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</si>
  <si>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</si>
  <si>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</si>
  <si>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</si>
  <si>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</si>
  <si>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</si>
  <si>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</si>
  <si>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</si>
  <si>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</si>
  <si>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</si>
  <si>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</si>
  <si>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</si>
  <si>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</si>
  <si>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</si>
  <si>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</si>
  <si>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</si>
  <si>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</si>
  <si>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</si>
  <si>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</si>
  <si>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</si>
  <si>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</si>
  <si>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</si>
  <si>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</si>
  <si>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</si>
  <si>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</si>
  <si>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</si>
  <si>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</si>
  <si>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</si>
  <si>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</si>
  <si>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</si>
  <si>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</si>
  <si>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</si>
  <si>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</si>
  <si>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</si>
  <si>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</si>
  <si>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</si>
  <si>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</si>
  <si>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</si>
  <si>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</si>
  <si>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</si>
  <si>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</si>
  <si>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</si>
  <si>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</si>
  <si>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</si>
  <si>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</si>
  <si>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</si>
  <si>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</si>
  <si>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</si>
  <si>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</si>
  <si>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</si>
  <si>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</si>
  <si>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</si>
  <si>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</si>
  <si>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</si>
  <si>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</si>
  <si>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</si>
  <si>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</si>
  <si>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</si>
  <si>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</si>
  <si>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</si>
  <si>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</si>
  <si>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</si>
  <si>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</si>
  <si>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</si>
  <si>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</si>
  <si>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</si>
  <si>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</si>
  <si>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</si>
  <si>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</si>
  <si>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</si>
  <si>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</si>
  <si>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</si>
  <si>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</si>
  <si>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</si>
  <si>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</si>
  <si>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</si>
  <si>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</si>
  <si>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</si>
  <si>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</si>
  <si>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</si>
  <si>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</si>
  <si>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</si>
  <si>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</si>
  <si>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</si>
  <si>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</si>
  <si>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</si>
  <si>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</si>
  <si>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</si>
  <si>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</si>
  <si>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</si>
  <si>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</si>
  <si>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</si>
  <si>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</si>
  <si>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</si>
  <si>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</si>
  <si>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</si>
  <si>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</si>
  <si>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</si>
  <si>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</si>
  <si>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</si>
  <si>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</si>
  <si>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</si>
  <si>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</si>
  <si>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</si>
  <si>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</si>
  <si>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</si>
  <si>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</si>
  <si>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</si>
  <si>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</si>
  <si>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</si>
  <si>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</si>
  <si>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</si>
  <si>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</si>
  <si>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</si>
  <si>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</si>
  <si>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</si>
  <si>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</si>
  <si>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</si>
  <si>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</si>
  <si>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</si>
  <si>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</si>
  <si>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</si>
  <si>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</si>
  <si>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</si>
  <si>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</si>
  <si>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</si>
  <si>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</si>
  <si>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</si>
  <si>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</si>
  <si>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</si>
  <si>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</si>
  <si>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</si>
  <si>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</si>
  <si>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</si>
  <si>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</si>
  <si>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</si>
  <si>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</si>
  <si>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</si>
  <si>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</si>
  <si>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</si>
  <si>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</si>
  <si>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</si>
  <si>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</si>
  <si>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</si>
  <si>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</si>
  <si>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</si>
  <si>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</si>
  <si>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</si>
  <si>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</si>
  <si>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</si>
  <si>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</si>
  <si>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</si>
  <si>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</si>
  <si>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</si>
  <si>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</si>
  <si>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</si>
  <si>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</si>
  <si>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</si>
  <si>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</si>
  <si>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</si>
  <si>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</si>
  <si>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</si>
  <si>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</si>
  <si>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</si>
  <si>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</si>
  <si>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</si>
  <si>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</si>
  <si>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</si>
  <si>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</si>
  <si>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</si>
  <si>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</si>
  <si>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</si>
  <si>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</si>
  <si>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</si>
  <si>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</si>
  <si>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</si>
  <si>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</si>
  <si>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</si>
  <si>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</si>
  <si>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</si>
  <si>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</si>
  <si>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</si>
  <si>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</si>
  <si>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</si>
  <si>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</si>
  <si>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</si>
  <si>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</si>
  <si>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</si>
  <si>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</si>
  <si>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</si>
  <si>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</si>
  <si>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</si>
  <si>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</si>
  <si>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</si>
  <si>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</si>
  <si>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</si>
  <si>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</si>
  <si>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</si>
  <si>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</si>
  <si>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</si>
  <si>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</si>
  <si>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</si>
  <si>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</si>
  <si>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</si>
  <si>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</si>
  <si>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</si>
  <si>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</si>
  <si>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</si>
  <si>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</si>
  <si>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</si>
  <si>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</si>
  <si>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</si>
  <si>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</si>
  <si>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</si>
  <si>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</si>
  <si>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</si>
  <si>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</si>
  <si>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</si>
  <si>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</si>
  <si>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</si>
  <si>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</si>
  <si>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</si>
  <si>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</si>
  <si>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</si>
  <si>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</si>
  <si>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</si>
  <si>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</si>
  <si>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</si>
  <si>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</si>
  <si>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</si>
  <si>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</si>
  <si>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</si>
  <si>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</si>
  <si>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</si>
  <si>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</si>
  <si>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</si>
  <si>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</si>
  <si>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</si>
  <si>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</si>
  <si>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</si>
  <si>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</si>
  <si>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</si>
  <si>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</si>
  <si>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</si>
  <si>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</si>
  <si>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</si>
  <si>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</si>
  <si>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</si>
  <si>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</si>
  <si>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</si>
  <si>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</si>
  <si>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</si>
  <si>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</si>
  <si>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</si>
  <si>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</si>
  <si>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</si>
  <si>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</si>
  <si>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</si>
  <si>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</si>
  <si>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</si>
  <si>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</si>
  <si>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</si>
  <si>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</si>
  <si>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</si>
  <si>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</si>
  <si>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</si>
  <si>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</si>
  <si>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</si>
  <si>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</si>
  <si>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</si>
  <si>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</si>
  <si>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</si>
  <si>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</si>
  <si>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</si>
  <si>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</si>
  <si>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</si>
  <si>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</si>
  <si>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</si>
  <si>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</si>
  <si>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</si>
  <si>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</si>
  <si>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</si>
  <si>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</si>
  <si>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</si>
  <si>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</si>
  <si>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</si>
  <si>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</si>
  <si>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</si>
  <si>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</si>
  <si>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</si>
  <si>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</si>
  <si>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</si>
  <si>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</si>
  <si>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</si>
  <si>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</si>
  <si>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</si>
  <si>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</si>
  <si>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</si>
  <si>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</si>
  <si>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</si>
  <si>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</si>
  <si>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</si>
  <si>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</si>
  <si>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</si>
  <si>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</si>
  <si>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</si>
  <si>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</si>
  <si>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</si>
  <si>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</si>
  <si>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</si>
  <si>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</si>
  <si>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</si>
  <si>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</si>
  <si>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</si>
  <si>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</si>
  <si>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</si>
  <si>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</si>
  <si>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</si>
  <si>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</si>
  <si>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</si>
  <si>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</si>
  <si>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</si>
  <si>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</si>
  <si>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</si>
  <si>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</si>
  <si>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</si>
  <si>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</si>
  <si>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</si>
  <si>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</si>
  <si>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</si>
  <si>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</si>
  <si>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</si>
  <si>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</si>
  <si>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</si>
  <si>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</si>
  <si>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</si>
  <si>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</si>
  <si>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</si>
  <si>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</si>
  <si>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</si>
  <si>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</si>
  <si>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</si>
  <si>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</si>
  <si>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</si>
  <si>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</si>
  <si>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</si>
  <si>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</si>
  <si>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</si>
  <si>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</si>
  <si>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</si>
  <si>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</si>
  <si>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</si>
  <si>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</si>
  <si>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</si>
  <si>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</si>
  <si>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</si>
  <si>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</si>
  <si>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</si>
  <si>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</si>
  <si>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</si>
  <si>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</si>
  <si>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</si>
  <si>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</si>
  <si>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</si>
  <si>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</si>
  <si>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</si>
  <si>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</si>
  <si>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</si>
  <si>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</si>
  <si>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</si>
  <si>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</si>
  <si>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</si>
  <si>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</si>
  <si>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</si>
  <si>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</si>
  <si>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</si>
  <si>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</si>
  <si>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</si>
  <si>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</si>
  <si>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</si>
  <si>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</si>
  <si>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</si>
  <si>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</si>
  <si>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</si>
  <si>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</si>
  <si>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</si>
  <si>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</si>
  <si>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</si>
  <si>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</si>
  <si>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</si>
  <si>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</si>
  <si>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</si>
  <si>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</si>
  <si>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</si>
  <si>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</si>
  <si>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</si>
  <si>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</si>
  <si>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</si>
  <si>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</si>
  <si>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</si>
  <si>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</si>
  <si>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</si>
  <si>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</si>
  <si>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</si>
  <si>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</si>
  <si>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</si>
  <si>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</si>
  <si>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</si>
  <si>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</si>
  <si>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</si>
  <si>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</si>
  <si>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</si>
  <si>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</si>
  <si>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</si>
  <si>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</si>
  <si>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</si>
  <si>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</si>
  <si>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</si>
  <si>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</si>
  <si>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</si>
  <si>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</si>
  <si>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</si>
  <si>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</si>
  <si>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</si>
  <si>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</si>
  <si>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</si>
  <si>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</si>
  <si>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</si>
  <si>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</si>
  <si>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</si>
  <si>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</si>
  <si>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</si>
  <si>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</si>
  <si>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</si>
  <si>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</si>
  <si>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</si>
  <si>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</si>
  <si>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</si>
  <si>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</si>
  <si>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</si>
  <si>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</si>
  <si>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</si>
  <si>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</si>
  <si>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</si>
  <si>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</si>
  <si>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</si>
  <si>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</si>
  <si>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</si>
  <si>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</si>
  <si>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</si>
  <si>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</si>
  <si>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</si>
  <si>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</si>
  <si>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</si>
  <si>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</si>
  <si>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</si>
  <si>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</si>
  <si>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</si>
  <si>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</si>
  <si>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</si>
  <si>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</si>
  <si>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</si>
  <si>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</si>
  <si>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</si>
  <si>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</si>
  <si>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</si>
  <si>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</si>
  <si>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</si>
  <si>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</si>
  <si>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</si>
  <si>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</si>
  <si>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</si>
  <si>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</si>
  <si>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</si>
  <si>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</si>
  <si>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</si>
  <si>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</si>
  <si>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</si>
  <si>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</si>
  <si>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</si>
  <si>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</si>
  <si>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</si>
  <si>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</si>
  <si>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</si>
  <si>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</si>
  <si>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</si>
  <si>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</si>
  <si>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</si>
  <si>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</si>
  <si>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</si>
  <si>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</si>
  <si>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</si>
  <si>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</si>
  <si>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</si>
  <si>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</si>
  <si>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</si>
  <si>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</si>
  <si>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</si>
  <si>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</si>
  <si>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</si>
  <si>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</si>
  <si>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</si>
  <si>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</si>
  <si>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</si>
  <si>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</si>
  <si>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</si>
  <si>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</si>
  <si>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</si>
  <si>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</si>
  <si>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</si>
  <si>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</si>
  <si>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</si>
  <si>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</si>
  <si>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</si>
  <si>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</si>
  <si>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</si>
  <si>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</si>
  <si>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</si>
  <si>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</si>
  <si>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</si>
  <si>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</si>
  <si>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</si>
  <si>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</si>
  <si>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</si>
  <si>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</si>
  <si>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</si>
  <si>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</si>
  <si>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</si>
  <si>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</si>
  <si>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</si>
  <si>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</si>
  <si>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</si>
  <si>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</si>
  <si>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</si>
  <si>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</si>
  <si>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</si>
  <si>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</si>
  <si>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</si>
  <si>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</si>
  <si>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</si>
  <si>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</si>
  <si>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</si>
  <si>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</si>
  <si>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</si>
  <si>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</si>
  <si>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</si>
  <si>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</si>
  <si>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</si>
  <si>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</si>
  <si>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</si>
  <si>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</si>
  <si>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</si>
  <si>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</si>
  <si>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</si>
  <si>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</si>
  <si>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</si>
  <si>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</si>
  <si>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</si>
  <si>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</si>
  <si>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</si>
  <si>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</si>
  <si>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</si>
  <si>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</si>
  <si>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</si>
  <si>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</si>
  <si>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</si>
  <si>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</si>
  <si>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</si>
  <si>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</si>
  <si>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</si>
  <si>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</si>
  <si>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</si>
  <si>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</si>
  <si>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</si>
  <si>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</si>
  <si>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</si>
  <si>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</si>
  <si>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</si>
  <si>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</si>
  <si>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</si>
  <si>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</si>
  <si>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</si>
  <si>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</si>
  <si>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</si>
  <si>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</si>
  <si>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</si>
  <si>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</si>
  <si>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</si>
  <si>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</si>
  <si>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</si>
  <si>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</si>
  <si>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</si>
  <si>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</si>
  <si>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</si>
  <si>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</si>
  <si>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</si>
  <si>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</si>
  <si>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</si>
  <si>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</si>
  <si>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</si>
  <si>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</si>
  <si>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</si>
  <si>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</si>
  <si>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</si>
  <si>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</si>
  <si>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</si>
  <si>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</si>
  <si>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</si>
  <si>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</si>
  <si>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</si>
  <si>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</si>
  <si>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</si>
  <si>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</si>
  <si>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</si>
  <si>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</si>
  <si>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</si>
  <si>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</si>
  <si>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</si>
  <si>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</si>
  <si>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</si>
  <si>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</si>
  <si>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</si>
  <si>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</si>
  <si>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</si>
  <si>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</si>
  <si>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</si>
  <si>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</si>
  <si>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</si>
  <si>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</si>
  <si>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</si>
  <si>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</si>
  <si>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</si>
  <si>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</si>
  <si>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</si>
  <si>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</si>
  <si>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</si>
  <si>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</si>
  <si>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</si>
  <si>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</si>
  <si>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</si>
  <si>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</si>
  <si>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</si>
  <si>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</si>
  <si>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</si>
  <si>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</si>
  <si>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</si>
  <si>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</si>
  <si>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</si>
  <si>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</si>
  <si>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</si>
  <si>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</si>
  <si>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</si>
  <si>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</si>
  <si>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</si>
  <si>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</si>
  <si>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</si>
  <si>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</si>
  <si>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</si>
  <si>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</si>
  <si>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</si>
  <si>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</si>
  <si>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</si>
  <si>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</si>
  <si>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</si>
  <si>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</si>
  <si>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</si>
  <si>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</si>
  <si>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</si>
  <si>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</si>
  <si>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</si>
  <si>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</si>
  <si>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</si>
  <si>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</si>
  <si>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</si>
  <si>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</si>
  <si>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</si>
  <si>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</si>
  <si>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</si>
  <si>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</si>
  <si>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</si>
  <si>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</si>
  <si>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</si>
  <si>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</si>
  <si>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</si>
  <si>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</si>
  <si>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</si>
  <si>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</si>
  <si>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</si>
  <si>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</si>
  <si>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</si>
  <si>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</si>
  <si>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</si>
  <si>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</si>
  <si>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</si>
  <si>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</si>
  <si>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</si>
  <si>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</si>
  <si>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</si>
  <si>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</si>
  <si>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</si>
  <si>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</si>
  <si>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</si>
  <si>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</si>
  <si>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</si>
  <si>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</si>
  <si>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</si>
  <si>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</si>
  <si>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</si>
  <si>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</si>
  <si>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</si>
  <si>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</si>
  <si>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</si>
  <si>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</si>
  <si>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</si>
  <si>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</si>
  <si>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</si>
  <si>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</si>
  <si>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</si>
  <si>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</si>
  <si>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</si>
  <si>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</si>
  <si>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</si>
  <si>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</si>
  <si>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</si>
  <si>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</si>
  <si>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</si>
  <si>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</si>
  <si>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</si>
  <si>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</si>
  <si>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</si>
  <si>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</si>
  <si>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</si>
  <si>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</si>
  <si>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</si>
  <si>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</si>
  <si>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</si>
  <si>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</si>
  <si>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</si>
  <si>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</si>
  <si>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</si>
  <si>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</si>
  <si>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</si>
  <si>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</si>
  <si>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</si>
  <si>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</si>
  <si>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</si>
  <si>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</si>
  <si>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</si>
  <si>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</si>
  <si>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</si>
  <si>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</si>
  <si>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</si>
  <si>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</si>
  <si>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</si>
  <si>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</si>
  <si>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</si>
  <si>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</si>
  <si>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</si>
  <si>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</si>
  <si>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</si>
  <si>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</si>
  <si>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</si>
  <si>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</si>
  <si>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</si>
  <si>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</si>
  <si>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</si>
  <si>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</si>
  <si>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</si>
  <si>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</si>
  <si>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</si>
  <si>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</si>
  <si>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</si>
  <si>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</si>
  <si>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</si>
  <si>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</si>
  <si>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</si>
  <si>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</si>
  <si>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</si>
  <si>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</si>
  <si>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</si>
  <si>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</si>
  <si>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</si>
  <si>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</si>
  <si>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</si>
  <si>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</si>
  <si>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</si>
  <si>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</si>
  <si>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</si>
  <si>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</si>
  <si>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</si>
  <si>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</si>
  <si>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</si>
  <si>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</si>
  <si>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</si>
  <si>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</si>
  <si>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</si>
  <si>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</si>
  <si>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</si>
  <si>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</si>
  <si>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</si>
  <si>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</si>
  <si>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</si>
  <si>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</si>
  <si>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</si>
  <si>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</si>
  <si>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</si>
  <si>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</si>
  <si>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</si>
  <si>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</si>
  <si>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</si>
  <si>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</si>
  <si>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</si>
  <si>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</si>
  <si>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</si>
  <si>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</si>
  <si>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</si>
  <si>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</si>
  <si>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</si>
  <si>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</si>
  <si>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</si>
  <si>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</si>
  <si>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</si>
  <si>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</si>
  <si>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</si>
  <si>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</si>
  <si>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</si>
  <si>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</si>
  <si>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</si>
  <si>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</si>
  <si>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</si>
  <si>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</si>
  <si>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</si>
  <si>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</si>
  <si>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</si>
  <si>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</si>
  <si>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</si>
  <si>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</si>
  <si>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</si>
  <si>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</si>
  <si>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</si>
  <si>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</si>
  <si>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</si>
  <si>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</si>
  <si>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</si>
  <si>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</si>
  <si>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</si>
  <si>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</si>
  <si>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</si>
  <si>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</si>
  <si>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</si>
  <si>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</si>
  <si>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</si>
  <si>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</si>
  <si>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</si>
  <si>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</si>
  <si>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</si>
  <si>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</si>
  <si>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</si>
  <si>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</si>
  <si>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</si>
  <si>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</si>
  <si>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</si>
  <si>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</si>
  <si>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</si>
  <si>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</si>
  <si>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</si>
  <si>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</si>
  <si>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</si>
  <si>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</si>
  <si>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</si>
  <si>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</si>
  <si>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</si>
  <si>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</si>
  <si>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</si>
  <si>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</si>
  <si>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</si>
  <si>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</si>
  <si>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</si>
  <si>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</si>
  <si>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</si>
  <si>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</si>
  <si>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</si>
  <si>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</si>
  <si>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</si>
  <si>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</si>
  <si>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</si>
  <si>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</si>
  <si>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</si>
  <si>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</si>
  <si>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</si>
  <si>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</si>
  <si>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</si>
  <si>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</si>
  <si>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</si>
  <si>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</si>
  <si>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</si>
  <si>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</si>
  <si>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</si>
  <si>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</si>
  <si>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</si>
  <si>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</si>
  <si>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</si>
  <si>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</si>
  <si>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</si>
  <si>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</si>
  <si>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</si>
  <si>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</si>
  <si>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</si>
  <si>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</si>
  <si>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</si>
  <si>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</si>
  <si>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</si>
  <si>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</si>
  <si>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</si>
  <si>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</si>
  <si>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</si>
  <si>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</si>
  <si>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</si>
  <si>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</si>
  <si>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</si>
  <si>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</si>
  <si>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</si>
  <si>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</si>
  <si>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</si>
  <si>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</si>
  <si>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</si>
  <si>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</si>
  <si>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</si>
  <si>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</si>
  <si>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</si>
  <si>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</si>
  <si>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</si>
  <si>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</si>
  <si>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</si>
  <si>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</si>
  <si>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</si>
  <si>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</si>
  <si>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</si>
  <si>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</si>
  <si>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</si>
  <si>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</si>
  <si>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</si>
  <si>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</si>
  <si>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</si>
  <si>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</si>
  <si>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</si>
  <si>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</si>
  <si>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</si>
  <si>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</si>
  <si>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</si>
  <si>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</si>
  <si>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</si>
  <si>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</si>
  <si>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</si>
  <si>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</si>
  <si>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</si>
  <si>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</si>
  <si>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</si>
  <si>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</si>
  <si>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</si>
  <si>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</si>
  <si>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</si>
  <si>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</si>
  <si>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</si>
  <si>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</si>
  <si>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</si>
  <si>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</si>
  <si>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</si>
  <si>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</si>
  <si>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</si>
  <si>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</si>
  <si>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</si>
  <si>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</si>
  <si>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</si>
  <si>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</si>
  <si>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</si>
  <si>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</si>
  <si>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</si>
  <si>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</si>
  <si>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</si>
  <si>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</si>
  <si>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</si>
  <si>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</si>
  <si>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</si>
  <si>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</si>
  <si>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</si>
  <si>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</si>
  <si>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</si>
  <si>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</si>
  <si>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</si>
  <si>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</si>
  <si>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</si>
  <si>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</si>
  <si>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</si>
  <si>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</si>
  <si>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</si>
  <si>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</si>
  <si>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</si>
  <si>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</si>
  <si>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</si>
  <si>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</si>
  <si>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</si>
  <si>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</si>
  <si>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</si>
  <si>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</si>
  <si>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</si>
  <si>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</si>
  <si>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</si>
  <si>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</si>
  <si>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</si>
  <si>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</si>
  <si>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</si>
  <si>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</si>
  <si>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</si>
  <si>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</si>
  <si>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</si>
  <si>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</si>
  <si>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</si>
  <si>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</si>
  <si>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</si>
  <si>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</si>
  <si>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</si>
  <si>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</si>
  <si>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</si>
  <si>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</si>
  <si>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</si>
  <si>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</si>
  <si>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</si>
  <si>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</si>
  <si>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</si>
  <si>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</si>
  <si>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</si>
  <si>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</si>
  <si>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</si>
  <si>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</si>
  <si>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</si>
  <si>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</si>
  <si>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</si>
  <si>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</si>
  <si>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</si>
  <si>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</si>
  <si>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</si>
  <si>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</si>
  <si>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</si>
  <si>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</si>
  <si>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</si>
  <si>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</si>
  <si>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</si>
  <si>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</si>
  <si>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</si>
  <si>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</si>
  <si>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</si>
  <si>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</si>
  <si>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</si>
  <si>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</si>
  <si>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</si>
  <si>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</si>
  <si>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</si>
  <si>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</si>
  <si>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</si>
  <si>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</si>
  <si>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</si>
  <si>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</si>
  <si>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</si>
  <si>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</si>
  <si>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</si>
  <si>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</si>
  <si>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</si>
  <si>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</si>
  <si>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</si>
  <si>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</si>
  <si>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</si>
  <si>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</si>
  <si>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</si>
  <si>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</si>
  <si>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</si>
  <si>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</si>
  <si>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</si>
  <si>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</si>
  <si>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</si>
  <si>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</si>
  <si>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</si>
  <si>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</si>
  <si>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</si>
  <si>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</si>
  <si>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</si>
  <si>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</si>
  <si>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</si>
  <si>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</si>
  <si>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</si>
  <si>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</si>
  <si>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</si>
  <si>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</si>
  <si>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</si>
  <si>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</si>
  <si>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</si>
  <si>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</si>
  <si>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</si>
  <si>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</si>
  <si>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</si>
  <si>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</si>
  <si>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</si>
  <si>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</si>
  <si>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</si>
  <si>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</si>
  <si>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</si>
  <si>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</si>
  <si>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</si>
  <si>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</si>
  <si>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</si>
  <si>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</si>
  <si>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</si>
  <si>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</si>
  <si>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</si>
  <si>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</si>
  <si>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</si>
  <si>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</si>
  <si>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</si>
  <si>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</si>
  <si>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</si>
  <si>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</si>
  <si>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</si>
  <si>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</si>
  <si>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</si>
  <si>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</si>
  <si>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</si>
  <si>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</si>
  <si>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</si>
  <si>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</si>
  <si>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</si>
  <si>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</si>
  <si>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</si>
  <si>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</si>
  <si>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</si>
  <si>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</si>
  <si>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</si>
  <si>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</si>
  <si>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</si>
  <si>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</si>
  <si>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</si>
  <si>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</si>
  <si>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</si>
  <si>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</si>
  <si>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</si>
  <si>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</si>
  <si>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</si>
  <si>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</si>
  <si>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</si>
  <si>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</si>
  <si>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</si>
  <si>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</si>
  <si>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</si>
  <si>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</si>
  <si>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</si>
  <si>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</si>
  <si>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</si>
  <si>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</si>
  <si>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</si>
  <si>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</si>
  <si>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</si>
  <si>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</si>
  <si>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</si>
  <si>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</si>
  <si>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</si>
  <si>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</si>
  <si>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</si>
  <si>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</si>
  <si>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</si>
  <si>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</si>
  <si>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</si>
  <si>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</si>
  <si>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</si>
  <si>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</si>
  <si>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</si>
  <si>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</si>
  <si>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</si>
  <si>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</si>
  <si>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</si>
  <si>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</si>
  <si>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</si>
  <si>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</si>
  <si>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</si>
  <si>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</si>
  <si>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</si>
  <si>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</si>
  <si>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</si>
  <si>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</si>
  <si>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</si>
  <si>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</si>
  <si>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</si>
  <si>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</si>
  <si>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</si>
  <si>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</si>
  <si>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</si>
  <si>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</si>
  <si>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</si>
  <si>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</si>
  <si>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</si>
  <si>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</si>
  <si>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</si>
  <si>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</si>
  <si>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</si>
  <si>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</si>
  <si>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</si>
  <si>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</si>
  <si>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</si>
  <si>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</si>
  <si>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</si>
  <si>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</si>
  <si>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</si>
  <si>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</si>
  <si>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</si>
  <si>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</si>
  <si>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</si>
  <si>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</si>
  <si>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</si>
  <si>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</si>
  <si>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</si>
  <si>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</si>
  <si>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</si>
  <si>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</si>
  <si>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</si>
  <si>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</si>
  <si>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</si>
  <si>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</si>
  <si>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</si>
  <si>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</si>
  <si>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</si>
  <si>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</si>
  <si>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</si>
  <si>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</si>
  <si>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</si>
  <si>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</si>
  <si>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</si>
  <si>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</si>
  <si>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</si>
  <si>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</si>
  <si>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</si>
  <si>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</si>
  <si>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</si>
  <si>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</si>
  <si>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</si>
  <si>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</si>
  <si>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</si>
  <si>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</si>
  <si>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</si>
  <si>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</si>
  <si>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</si>
  <si>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</si>
  <si>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</si>
  <si>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</si>
  <si>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</si>
  <si>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</si>
  <si>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</si>
  <si>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</si>
  <si>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</si>
  <si>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</si>
  <si>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</si>
  <si>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</si>
  <si>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</si>
  <si>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</si>
  <si>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</si>
  <si>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</si>
  <si>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</si>
  <si>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</si>
  <si>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</si>
  <si>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</si>
  <si>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</si>
  <si>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</si>
  <si>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</si>
  <si>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</si>
  <si>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</si>
  <si>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</si>
  <si>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</si>
  <si>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</si>
  <si>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</si>
  <si>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</si>
  <si>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</si>
  <si>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</si>
  <si>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</si>
  <si>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</si>
  <si>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</si>
  <si>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</si>
  <si>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</si>
  <si>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</si>
  <si>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</si>
  <si>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</si>
  <si>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</si>
  <si>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</si>
  <si>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</si>
  <si>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</si>
  <si>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</si>
  <si>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</si>
  <si>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</si>
  <si>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</si>
  <si>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</si>
  <si>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</si>
  <si>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</si>
  <si>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</si>
  <si>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</si>
  <si>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</si>
  <si>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</si>
  <si>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</si>
  <si>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</si>
  <si>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</si>
  <si>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</si>
  <si>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</si>
  <si>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</si>
  <si>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</si>
  <si>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</si>
  <si>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</si>
  <si>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</si>
  <si>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</si>
  <si>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</si>
  <si>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</si>
  <si>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</si>
  <si>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</si>
  <si>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</si>
  <si>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</si>
  <si>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</si>
  <si>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</si>
  <si>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</si>
  <si>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</si>
  <si>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</si>
  <si>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</si>
  <si>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</si>
  <si>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</si>
  <si>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</si>
  <si>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</si>
  <si>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</si>
  <si>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</si>
  <si>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</si>
  <si>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</si>
  <si>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</si>
  <si>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</si>
  <si>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</si>
  <si>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</si>
  <si>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</si>
  <si>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</si>
  <si>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</si>
  <si>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</si>
  <si>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</si>
  <si>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</si>
  <si>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</si>
  <si>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</si>
  <si>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</si>
  <si>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</si>
  <si>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</si>
  <si>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</si>
  <si>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</si>
  <si>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</si>
  <si>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</si>
  <si>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</si>
  <si>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</si>
  <si>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</si>
  <si>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</si>
  <si>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</si>
  <si>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</si>
  <si>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</si>
  <si>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</si>
  <si>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</si>
  <si>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</si>
  <si>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</si>
  <si>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</si>
  <si>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</si>
  <si>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</si>
  <si>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</si>
  <si>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</si>
  <si>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</si>
  <si>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</si>
  <si>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</si>
  <si>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</si>
  <si>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</si>
  <si>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</si>
  <si>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</si>
  <si>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</si>
  <si>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</si>
  <si>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</si>
  <si>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</si>
  <si>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</si>
  <si>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</si>
  <si>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</si>
  <si>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</si>
  <si>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</si>
  <si>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</si>
  <si>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</si>
  <si>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</si>
  <si>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</si>
  <si>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</si>
  <si>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</si>
  <si>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</si>
  <si>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</si>
  <si>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</si>
  <si>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</si>
  <si>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</si>
  <si>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</si>
  <si>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</si>
  <si>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</si>
  <si>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</si>
  <si>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</si>
  <si>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</si>
  <si>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</si>
  <si>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</si>
  <si>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</si>
  <si>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</si>
  <si>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</si>
  <si>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</si>
  <si>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</si>
  <si>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</si>
  <si>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</si>
  <si>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</si>
  <si>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</si>
  <si>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</si>
  <si>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</si>
  <si>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</si>
  <si>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</si>
  <si>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</si>
  <si>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</si>
  <si>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</si>
  <si>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</si>
  <si>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</si>
  <si>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</si>
  <si>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</si>
  <si>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</si>
  <si>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</si>
  <si>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</si>
  <si>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</si>
  <si>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</si>
  <si>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</si>
  <si>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</si>
  <si>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</si>
  <si>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</si>
  <si>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</si>
  <si>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</si>
  <si>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</si>
  <si>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</si>
  <si>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</si>
  <si>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</si>
  <si>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</si>
  <si>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</si>
  <si>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</si>
  <si>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</si>
  <si>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</si>
  <si>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</si>
  <si>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</si>
  <si>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</si>
  <si>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</si>
  <si>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</si>
  <si>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</si>
  <si>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</si>
  <si>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</si>
  <si>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</si>
  <si>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</si>
  <si>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</si>
  <si>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</si>
  <si>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</si>
  <si>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</si>
  <si>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</si>
  <si>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</si>
  <si>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</si>
  <si>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</si>
  <si>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</si>
  <si>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</si>
  <si>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</si>
  <si>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</si>
  <si>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</si>
  <si>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</si>
  <si>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</si>
  <si>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</si>
  <si>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</si>
  <si>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</si>
  <si>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</si>
  <si>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</si>
  <si>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</si>
  <si>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</si>
  <si>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</si>
  <si>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</si>
  <si>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</si>
  <si>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</si>
  <si>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</si>
  <si>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</si>
  <si>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</si>
  <si>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</si>
  <si>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</si>
  <si>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</si>
  <si>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</si>
  <si>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</si>
  <si>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</si>
  <si>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</si>
  <si>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</si>
  <si>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</si>
  <si>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</si>
  <si>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</si>
  <si>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</si>
  <si>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</si>
  <si>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</si>
  <si>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</si>
  <si>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</si>
  <si>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</si>
  <si>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</si>
  <si>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</si>
  <si>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</si>
  <si>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</si>
  <si>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</si>
  <si>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</si>
  <si>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</si>
  <si>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</si>
  <si>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</si>
  <si>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</si>
  <si>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</si>
  <si>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</si>
  <si>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</si>
  <si>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</si>
  <si>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</si>
  <si>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</si>
  <si>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</si>
  <si>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</si>
  <si>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</si>
  <si>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</si>
  <si>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</si>
  <si>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</si>
  <si>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</si>
  <si>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</si>
  <si>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</si>
  <si>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</si>
  <si>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</si>
  <si>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</si>
  <si>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</si>
  <si>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</si>
  <si>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</si>
  <si>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</si>
  <si>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</si>
  <si>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</si>
  <si>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</si>
  <si>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</si>
  <si>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</si>
  <si>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</si>
  <si>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</si>
  <si>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</si>
  <si>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</si>
  <si>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</si>
  <si>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</si>
  <si>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</si>
  <si>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</si>
  <si>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</si>
  <si>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</si>
  <si>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</si>
  <si>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</si>
  <si>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</si>
  <si>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</si>
  <si>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</si>
  <si>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</si>
  <si>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</si>
  <si>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</si>
  <si>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</si>
  <si>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</si>
  <si>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</si>
  <si>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</si>
  <si>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</si>
  <si>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</si>
  <si>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</si>
  <si>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</si>
  <si>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</si>
  <si>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</si>
  <si>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</si>
  <si>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</si>
  <si>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</si>
  <si>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</si>
  <si>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</si>
  <si>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</si>
  <si>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</si>
  <si>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</si>
  <si>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</si>
  <si>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</si>
  <si>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</si>
  <si>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</si>
  <si>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</si>
  <si>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</si>
  <si>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</si>
  <si>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</si>
  <si>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</si>
  <si>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</si>
  <si>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</si>
  <si>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</si>
  <si>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</si>
  <si>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</si>
  <si>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</si>
  <si>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</si>
  <si>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</si>
  <si>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</si>
  <si>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</si>
  <si>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</si>
  <si>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</si>
  <si>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</si>
  <si>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</si>
  <si>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</si>
  <si>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</si>
  <si>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</si>
  <si>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</si>
  <si>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</si>
  <si>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</si>
  <si>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</si>
  <si>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</si>
  <si>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</si>
  <si>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</si>
  <si>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</si>
  <si>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</si>
  <si>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</si>
  <si>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</si>
  <si>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</si>
  <si>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</si>
  <si>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</si>
  <si>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</si>
  <si>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</si>
  <si>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</si>
  <si>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</si>
  <si>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</si>
  <si>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</si>
  <si>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</si>
  <si>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</si>
  <si>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</si>
  <si>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</si>
  <si>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</si>
  <si>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</si>
  <si>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</si>
  <si>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</si>
  <si>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</si>
  <si>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</si>
  <si>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</si>
  <si>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</si>
  <si>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</si>
  <si>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</si>
  <si>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</si>
  <si>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</si>
  <si>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</si>
  <si>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</si>
  <si>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</si>
  <si>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</si>
  <si>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</si>
  <si>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</si>
  <si>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</si>
  <si>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</si>
  <si>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</si>
  <si>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</si>
  <si>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</si>
  <si>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</si>
  <si>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</si>
  <si>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</si>
  <si>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</si>
  <si>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</si>
  <si>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</si>
  <si>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</si>
  <si>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</si>
  <si>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</si>
  <si>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</si>
  <si>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</si>
  <si>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</si>
  <si>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</si>
  <si>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</si>
  <si>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</si>
  <si>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</si>
  <si>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</si>
  <si>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</si>
  <si>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</si>
  <si>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</si>
  <si>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</si>
  <si>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</si>
  <si>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</si>
  <si>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</si>
  <si>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</si>
  <si>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</si>
  <si>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</si>
  <si>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</si>
  <si>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</si>
  <si>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</si>
  <si>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</si>
  <si>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</si>
  <si>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</si>
  <si>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</si>
  <si>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</si>
  <si>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</si>
  <si>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</si>
  <si>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</si>
  <si>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</si>
  <si>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</si>
  <si>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</si>
  <si>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</si>
  <si>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</si>
  <si>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</si>
  <si>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</si>
  <si>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</si>
  <si>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</si>
  <si>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</si>
  <si>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</si>
  <si>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</si>
  <si>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</si>
  <si>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</si>
  <si>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</si>
  <si>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</si>
  <si>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</si>
  <si>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</si>
  <si>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</si>
  <si>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</si>
  <si>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</si>
  <si>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</si>
  <si>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</si>
  <si>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</si>
  <si>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</si>
  <si>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</si>
  <si>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</si>
  <si>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</si>
  <si>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</si>
  <si>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</si>
  <si>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</si>
  <si>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</si>
  <si>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</si>
  <si>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</si>
  <si>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</si>
  <si>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</si>
  <si>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</si>
  <si>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</si>
  <si>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</si>
  <si>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</si>
  <si>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</si>
  <si>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</si>
  <si>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</si>
  <si>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</si>
  <si>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</si>
  <si>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</si>
  <si>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</si>
  <si>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</si>
  <si>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</si>
  <si>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</si>
  <si>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</si>
  <si>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</si>
  <si>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</si>
  <si>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</si>
  <si>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</si>
  <si>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</si>
  <si>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</si>
  <si>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</si>
  <si>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</si>
  <si>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</si>
  <si>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</si>
  <si>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</si>
  <si>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</si>
  <si>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</si>
  <si>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</si>
  <si>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</si>
  <si>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</si>
  <si>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</si>
  <si>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</si>
  <si>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</si>
  <si>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</si>
  <si>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</si>
  <si>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</si>
  <si>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</si>
  <si>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</si>
  <si>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</si>
  <si>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</si>
  <si>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</si>
  <si>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</si>
  <si>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</si>
  <si>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</si>
  <si>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</si>
  <si>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</si>
  <si>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</si>
  <si>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</si>
  <si>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</si>
  <si>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</si>
  <si>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</si>
  <si>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</si>
  <si>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</si>
  <si>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</si>
  <si>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</si>
  <si>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</si>
  <si>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</si>
  <si>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</si>
  <si>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</si>
  <si>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</si>
  <si>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</si>
  <si>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</si>
  <si>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</si>
  <si>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</si>
  <si>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</si>
  <si>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</si>
  <si>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</si>
  <si>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</si>
  <si>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</si>
  <si>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</si>
  <si>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</si>
  <si>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</si>
  <si>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</si>
  <si>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</si>
  <si>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</si>
  <si>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</si>
  <si>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</si>
  <si>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</si>
  <si>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</si>
  <si>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</si>
  <si>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</si>
  <si>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</si>
  <si>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</si>
  <si>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</si>
  <si>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</si>
  <si>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</si>
  <si>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</si>
  <si>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</si>
  <si>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</si>
  <si>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</si>
  <si>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</si>
  <si>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</si>
  <si>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</si>
  <si>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</si>
  <si>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</si>
  <si>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</si>
  <si>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</si>
  <si>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</si>
  <si>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</si>
  <si>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</si>
  <si>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</si>
  <si>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</si>
  <si>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</si>
  <si>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</si>
  <si>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</si>
  <si>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</si>
  <si>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</si>
  <si>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</si>
  <si>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</si>
  <si>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</si>
  <si>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</si>
  <si>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</si>
  <si>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</si>
  <si>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</si>
  <si>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</si>
  <si>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</si>
  <si>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</si>
  <si>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</si>
  <si>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</si>
  <si>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</si>
  <si>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</si>
  <si>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</si>
  <si>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</si>
  <si>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</si>
  <si>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</si>
  <si>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</si>
  <si>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</si>
  <si>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</si>
  <si>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</si>
  <si>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</si>
  <si>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</si>
  <si>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</si>
  <si>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</si>
  <si>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</si>
  <si>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</si>
  <si>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</si>
  <si>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</si>
  <si>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</si>
  <si>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</si>
  <si>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</si>
  <si>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</si>
  <si>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</si>
  <si>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</si>
  <si>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</si>
  <si>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</si>
  <si>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</si>
  <si>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</si>
  <si>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</si>
  <si>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</si>
  <si>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</si>
  <si>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</si>
  <si>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</si>
  <si>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</si>
  <si>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</si>
  <si>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</si>
  <si>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</si>
  <si>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</si>
  <si>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</si>
  <si>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</si>
  <si>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</si>
  <si>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</si>
  <si>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</si>
  <si>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</si>
  <si>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</si>
  <si>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</si>
  <si>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</si>
  <si>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</si>
  <si>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</si>
  <si>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</si>
  <si>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</si>
  <si>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</si>
  <si>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</si>
  <si>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</si>
  <si>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</si>
  <si>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</si>
  <si>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</si>
  <si>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</si>
  <si>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</si>
  <si>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</si>
  <si>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</si>
  <si>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</si>
  <si>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</si>
  <si>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</si>
  <si>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</si>
  <si>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</si>
  <si>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</si>
  <si>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</si>
  <si>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</si>
  <si>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</si>
  <si>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</si>
  <si>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</si>
  <si>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</si>
  <si>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</si>
  <si>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</si>
  <si>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</si>
  <si>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</si>
  <si>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</si>
  <si>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</si>
  <si>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</si>
  <si>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</si>
  <si>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</si>
  <si>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</si>
  <si>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</si>
  <si>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</si>
  <si>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</si>
  <si>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</si>
  <si>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</si>
  <si>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</si>
  <si>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</si>
  <si>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</si>
  <si>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</si>
  <si>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</si>
  <si>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</si>
  <si>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</si>
  <si>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</si>
  <si>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</si>
  <si>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</si>
  <si>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</si>
  <si>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</si>
  <si>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</si>
  <si>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</si>
  <si>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</si>
  <si>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</si>
  <si>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</si>
  <si>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</si>
  <si>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</si>
  <si>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</si>
  <si>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</si>
  <si>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</si>
  <si>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</si>
  <si>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</si>
  <si>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</si>
  <si>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</si>
  <si>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</si>
  <si>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</si>
  <si>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</si>
  <si>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</si>
  <si>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</si>
  <si>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</si>
  <si>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</si>
  <si>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</si>
  <si>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</si>
  <si>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</si>
  <si>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</si>
  <si>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</si>
  <si>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</si>
  <si>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</si>
  <si>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</si>
  <si>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</si>
  <si>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</si>
  <si>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</si>
  <si>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</si>
  <si>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</si>
  <si>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</si>
  <si>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</si>
  <si>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</si>
  <si>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</si>
  <si>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</si>
  <si>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</si>
  <si>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</si>
  <si>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</si>
  <si>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</si>
  <si>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</si>
  <si>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</si>
  <si>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</si>
  <si>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</si>
  <si>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</si>
  <si>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</si>
  <si>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</si>
  <si>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</si>
  <si>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</si>
  <si>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</si>
  <si>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</si>
  <si>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</si>
  <si>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</si>
  <si>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</si>
  <si>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</si>
  <si>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</si>
  <si>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</si>
  <si>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</si>
  <si>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</si>
  <si>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</si>
  <si>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</si>
  <si>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</si>
  <si>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</si>
  <si>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</si>
  <si>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</si>
  <si>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</si>
  <si>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</si>
  <si>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</si>
  <si>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</si>
  <si>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</si>
  <si>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</si>
  <si>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</si>
  <si>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</si>
  <si>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</si>
  <si>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</si>
  <si>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</si>
  <si>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</si>
  <si>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</si>
  <si>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</si>
  <si>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</si>
  <si>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</si>
  <si>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</si>
  <si>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</si>
  <si>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</si>
  <si>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</si>
  <si>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</si>
  <si>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</si>
  <si>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</si>
  <si>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</si>
  <si>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</si>
  <si>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</si>
  <si>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</si>
  <si>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</si>
  <si>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</si>
  <si>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</si>
  <si>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</si>
  <si>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</si>
  <si>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</si>
  <si>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</si>
  <si>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</si>
  <si>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</si>
  <si>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</si>
  <si>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</si>
  <si>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</si>
  <si>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</si>
  <si>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</si>
  <si>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</si>
  <si>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</si>
  <si>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</si>
  <si>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</si>
  <si>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</si>
  <si>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</si>
  <si>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</si>
  <si>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</si>
  <si>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</si>
  <si>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</si>
  <si>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</si>
  <si>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</si>
  <si>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</si>
  <si>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</si>
  <si>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</si>
  <si>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</si>
  <si>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</si>
  <si>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</si>
  <si>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</si>
  <si>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</si>
  <si>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</si>
  <si>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</si>
  <si>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</si>
  <si>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</si>
  <si>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</si>
  <si>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</si>
  <si>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</si>
  <si>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</si>
  <si>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</si>
  <si>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</si>
  <si>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</si>
  <si>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</si>
  <si>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</si>
  <si>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</si>
  <si>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</si>
  <si>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</si>
  <si>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</si>
  <si>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</si>
  <si>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</si>
  <si>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</si>
  <si>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</si>
  <si>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</si>
  <si>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</si>
  <si>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</si>
  <si>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</si>
  <si>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</si>
  <si>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</si>
  <si>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</si>
  <si>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</si>
  <si>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</si>
  <si>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</si>
  <si>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</si>
  <si>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</si>
  <si>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</si>
  <si>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</si>
  <si>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</si>
  <si>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</si>
  <si>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</si>
  <si>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</si>
  <si>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</si>
  <si>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</si>
  <si>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</si>
  <si>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</si>
  <si>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</si>
  <si>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</si>
  <si>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</si>
  <si>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</si>
  <si>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</si>
  <si>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</si>
  <si>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</si>
  <si>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</si>
  <si>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</si>
  <si>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</si>
  <si>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</si>
  <si>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</si>
  <si>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</si>
  <si>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</si>
  <si>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</si>
  <si>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</si>
  <si>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</si>
  <si>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</si>
  <si>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</si>
  <si>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</si>
  <si>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</si>
  <si>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</si>
  <si>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</si>
  <si>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</si>
  <si>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</si>
  <si>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</si>
  <si>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</si>
  <si>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</si>
  <si>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</si>
  <si>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</si>
  <si>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</si>
  <si>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</si>
  <si>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</si>
  <si>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</si>
  <si>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</si>
  <si>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</si>
  <si>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</si>
  <si>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</si>
  <si>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</si>
  <si>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</si>
  <si>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</si>
  <si>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</si>
  <si>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</si>
  <si>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</si>
  <si>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</si>
  <si>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</si>
  <si>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</si>
  <si>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</si>
  <si>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</si>
  <si>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</si>
  <si>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</si>
  <si>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</si>
  <si>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</si>
  <si>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</si>
  <si>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</si>
  <si>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</si>
  <si>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</si>
  <si>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</si>
  <si>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</si>
  <si>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</si>
  <si>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</si>
  <si>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</si>
  <si>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</si>
  <si>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</si>
  <si>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</si>
  <si>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</si>
  <si>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</si>
  <si>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</si>
  <si>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</si>
  <si>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</si>
  <si>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</si>
  <si>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</si>
  <si>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</si>
  <si>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</si>
  <si>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</si>
  <si>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</si>
  <si>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</si>
  <si>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</si>
  <si>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</si>
  <si>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</si>
  <si>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</si>
  <si>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</si>
  <si>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</si>
  <si>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</si>
  <si>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</si>
  <si>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</si>
  <si>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</si>
  <si>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</si>
  <si>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</si>
  <si>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</si>
  <si>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</si>
  <si>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</si>
  <si>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</si>
  <si>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</si>
  <si>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</si>
  <si>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</si>
  <si>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</si>
  <si>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</si>
  <si>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</si>
  <si>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</si>
  <si>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</si>
  <si>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</si>
  <si>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</si>
  <si>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</si>
  <si>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</si>
  <si>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</si>
  <si>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</si>
  <si>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</si>
  <si>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</si>
  <si>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</si>
  <si>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</si>
  <si>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</si>
  <si>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</si>
  <si>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</si>
  <si>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</si>
  <si>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</si>
  <si>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</si>
  <si>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</si>
  <si>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</si>
  <si>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</si>
  <si>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</si>
  <si>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</si>
  <si>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</si>
  <si>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</si>
  <si>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</si>
  <si>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</si>
  <si>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</si>
  <si>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</si>
  <si>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</si>
  <si>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</si>
  <si>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</si>
  <si>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</si>
  <si>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</si>
  <si>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</si>
  <si>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</si>
  <si>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</si>
  <si>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</si>
  <si>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</si>
  <si>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</si>
  <si>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</si>
  <si>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</si>
  <si>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</si>
  <si>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</si>
  <si>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</si>
  <si>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</si>
  <si>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</si>
  <si>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</si>
  <si>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</si>
  <si>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</si>
  <si>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</si>
  <si>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</si>
  <si>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</si>
  <si>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</si>
  <si>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</si>
  <si>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</si>
  <si>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</si>
  <si>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</si>
  <si>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</si>
  <si>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</si>
  <si>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</si>
  <si>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</si>
  <si>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</si>
  <si>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</si>
  <si>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</si>
  <si>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</si>
  <si>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</si>
  <si>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</si>
  <si>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</si>
  <si>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</si>
  <si>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</si>
  <si>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</si>
  <si>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</si>
  <si>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</si>
  <si>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</si>
  <si>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</si>
  <si>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</si>
  <si>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</si>
  <si>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</si>
  <si>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</si>
  <si>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</si>
  <si>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</si>
  <si>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</si>
  <si>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</si>
  <si>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</si>
  <si>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</si>
  <si>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</si>
  <si>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</si>
  <si>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</si>
  <si>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</si>
  <si>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</si>
  <si>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</si>
  <si>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</si>
  <si>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</si>
  <si>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</si>
  <si>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</si>
  <si>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</si>
  <si>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</si>
  <si>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</si>
  <si>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</si>
  <si>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</si>
  <si>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</si>
  <si>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</si>
  <si>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</si>
  <si>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</si>
  <si>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</si>
  <si>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</si>
  <si>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</si>
  <si>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</si>
  <si>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</si>
  <si>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</si>
  <si>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</si>
  <si>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</si>
  <si>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</si>
  <si>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</si>
  <si>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</si>
  <si>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</si>
  <si>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</si>
  <si>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</si>
  <si>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</si>
  <si>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</si>
  <si>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</si>
  <si>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</si>
  <si>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</si>
  <si>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</si>
  <si>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</si>
  <si>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</si>
  <si>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</si>
  <si>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</si>
  <si>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</si>
  <si>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</si>
  <si>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</si>
  <si>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</si>
  <si>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</si>
  <si>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</si>
  <si>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</si>
  <si>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</si>
  <si>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</si>
  <si>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</si>
  <si>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</si>
  <si>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</si>
  <si>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</si>
  <si>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</si>
  <si>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</si>
  <si>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</si>
  <si>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</si>
  <si>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</si>
  <si>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</si>
  <si>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</si>
  <si>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</si>
  <si>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</si>
  <si>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</si>
  <si>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</si>
  <si>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</si>
  <si>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</si>
  <si>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</si>
  <si>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</si>
  <si>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</si>
  <si>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</si>
  <si>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</si>
  <si>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</si>
  <si>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</si>
  <si>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</si>
  <si>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</si>
  <si>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</si>
  <si>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</si>
  <si>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</si>
  <si>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</si>
  <si>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</si>
  <si>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</si>
  <si>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</si>
  <si>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</si>
  <si>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</si>
  <si>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</si>
  <si>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</si>
  <si>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</si>
  <si>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</si>
  <si>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</si>
  <si>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</si>
  <si>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</si>
  <si>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</si>
  <si>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</si>
  <si>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</si>
  <si>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</si>
  <si>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</si>
  <si>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</si>
  <si>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</si>
  <si>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</si>
  <si>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</si>
  <si>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</si>
  <si>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</si>
  <si>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</si>
  <si>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</si>
  <si>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</si>
  <si>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</si>
  <si>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</si>
  <si>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</si>
  <si>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</si>
  <si>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</si>
  <si>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</si>
  <si>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</si>
  <si>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</si>
  <si>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</si>
  <si>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</si>
  <si>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</si>
  <si>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</si>
  <si>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</si>
  <si>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</si>
  <si>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</si>
  <si>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</si>
  <si>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</si>
  <si>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</si>
  <si>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</si>
  <si>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</si>
  <si>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</si>
  <si>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</si>
  <si>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</si>
  <si>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</si>
  <si>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</si>
  <si>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</si>
  <si>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</si>
  <si>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</si>
  <si>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</si>
  <si>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</si>
  <si>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</si>
  <si>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</si>
  <si>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</si>
  <si>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</si>
  <si>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</si>
  <si>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</si>
  <si>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</si>
  <si>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</si>
  <si>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</si>
  <si>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</si>
  <si>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</si>
  <si>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</si>
  <si>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</si>
  <si>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</si>
  <si>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</si>
  <si>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</si>
  <si>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</si>
  <si>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</si>
  <si>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</si>
  <si>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</si>
  <si>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</si>
  <si>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</si>
  <si>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</si>
  <si>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</si>
  <si>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</si>
  <si>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</si>
  <si>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</si>
  <si>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</si>
  <si>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</si>
  <si>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</si>
  <si>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</si>
  <si>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</si>
  <si>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</si>
  <si>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</si>
  <si>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</si>
  <si>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</si>
  <si>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</si>
  <si>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</si>
  <si>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</si>
  <si>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</si>
  <si>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</si>
  <si>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</si>
  <si>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</si>
  <si>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</si>
  <si>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</si>
  <si>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</si>
  <si>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</si>
  <si>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</si>
  <si>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</si>
  <si>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</si>
  <si>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</si>
  <si>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</si>
  <si>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</si>
  <si>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</si>
  <si>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</si>
  <si>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</si>
  <si>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</si>
  <si>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</si>
  <si>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</si>
  <si>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</si>
  <si>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</si>
  <si>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</si>
  <si>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</si>
  <si>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</si>
  <si>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</si>
  <si>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</si>
  <si>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</si>
  <si>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</si>
  <si>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</si>
  <si>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</si>
  <si>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</si>
  <si>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</si>
  <si>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</si>
  <si>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</si>
  <si>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</si>
  <si>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</si>
  <si>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</si>
  <si>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</si>
  <si>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</si>
  <si>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</si>
  <si>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</si>
  <si>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</si>
  <si>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</si>
  <si>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</si>
  <si>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</si>
  <si>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</si>
  <si>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</si>
  <si>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</si>
  <si>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</si>
  <si>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</si>
  <si>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</si>
  <si>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</si>
  <si>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</si>
  <si>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</si>
  <si>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</si>
  <si>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</si>
  <si>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</si>
  <si>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</si>
  <si>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</si>
  <si>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</si>
  <si>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</si>
  <si>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</si>
  <si>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</si>
  <si>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</si>
  <si>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</si>
  <si>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</si>
  <si>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</si>
  <si>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</si>
  <si>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</si>
  <si>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</si>
  <si>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</si>
  <si>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</si>
  <si>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</si>
  <si>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</si>
  <si>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</si>
  <si>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</si>
  <si>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</si>
  <si>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</si>
  <si>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</si>
  <si>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</si>
  <si>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</si>
  <si>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</si>
  <si>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</si>
  <si>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</si>
  <si>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</si>
  <si>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</si>
  <si>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</si>
  <si>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</si>
  <si>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</si>
  <si>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</si>
  <si>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</si>
  <si>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</si>
  <si>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</si>
  <si>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</si>
  <si>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</si>
  <si>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</si>
  <si>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</si>
  <si>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</si>
  <si>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</si>
  <si>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</si>
  <si>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</si>
  <si>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</si>
  <si>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</si>
  <si>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</si>
  <si>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</si>
  <si>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</si>
  <si>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</si>
  <si>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</si>
  <si>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</si>
  <si>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</si>
  <si>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</si>
  <si>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</si>
  <si>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</si>
  <si>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</si>
  <si>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</si>
  <si>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</si>
  <si>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</si>
  <si>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</si>
  <si>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</si>
  <si>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</si>
  <si>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</si>
  <si>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</si>
  <si>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</si>
  <si>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</si>
  <si>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</si>
  <si>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</si>
  <si>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</si>
  <si>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</si>
  <si>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</si>
  <si>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</si>
  <si>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</si>
  <si>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</si>
  <si>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</si>
  <si>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</si>
  <si>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</si>
  <si>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</si>
  <si>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</si>
  <si>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</si>
  <si>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</si>
  <si>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</si>
  <si>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</si>
  <si>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</si>
  <si>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</si>
  <si>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</si>
  <si>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</si>
  <si>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</si>
  <si>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</si>
  <si>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</si>
  <si>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</si>
  <si>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</si>
  <si>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</si>
  <si>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</si>
  <si>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</si>
  <si>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</si>
  <si>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</si>
  <si>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</si>
  <si>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</si>
  <si>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</si>
  <si>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</si>
  <si>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</si>
  <si>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</si>
  <si>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</si>
  <si>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</si>
  <si>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</si>
  <si>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</si>
  <si>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</si>
  <si>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</si>
  <si>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</si>
  <si>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</si>
  <si>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</si>
  <si>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</si>
  <si>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</si>
  <si>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</si>
  <si>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</si>
  <si>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</si>
  <si>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</si>
  <si>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</si>
  <si>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</si>
  <si>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</si>
  <si>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</si>
  <si>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</si>
  <si>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</si>
  <si>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</si>
  <si>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</si>
  <si>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</si>
  <si>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</si>
  <si>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</si>
  <si>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</si>
  <si>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</si>
  <si>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</si>
  <si>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</si>
  <si>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</si>
  <si>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</si>
  <si>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</si>
  <si>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</si>
  <si>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</si>
  <si>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</si>
  <si>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</si>
  <si>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</si>
  <si>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</si>
  <si>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</si>
  <si>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</si>
  <si>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</si>
  <si>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</si>
  <si>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</si>
  <si>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</si>
  <si>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</si>
  <si>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</si>
  <si>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</si>
  <si>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</si>
  <si>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</si>
  <si>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</si>
  <si>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</si>
  <si>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</si>
  <si>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</si>
  <si>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</si>
  <si>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</si>
  <si>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</si>
  <si>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</si>
  <si>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</si>
  <si>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</si>
  <si>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</si>
  <si>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</si>
  <si>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</si>
  <si>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</si>
  <si>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</si>
  <si>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</si>
  <si>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</si>
  <si>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</si>
  <si>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</si>
  <si>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</si>
  <si>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</si>
  <si>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</si>
  <si>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</si>
  <si>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</si>
  <si>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</si>
  <si>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</si>
  <si>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</si>
  <si>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</si>
  <si>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</si>
  <si>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</si>
  <si>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</si>
  <si>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</si>
  <si>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</si>
  <si>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</si>
  <si>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</si>
  <si>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</si>
  <si>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</si>
  <si>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</si>
  <si>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</si>
  <si>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</si>
  <si>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</si>
  <si>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</si>
  <si>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</si>
  <si>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</si>
  <si>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</si>
  <si>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</si>
  <si>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</si>
  <si>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</si>
  <si>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</si>
  <si>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</si>
  <si>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</si>
  <si>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</si>
  <si>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</si>
  <si>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</si>
  <si>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</si>
  <si>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</si>
  <si>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</si>
  <si>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</si>
  <si>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</si>
  <si>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</si>
  <si>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</si>
  <si>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</si>
  <si>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</si>
  <si>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</si>
  <si>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</si>
  <si>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</si>
  <si>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</si>
  <si>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</si>
  <si>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</si>
  <si>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</si>
  <si>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</si>
  <si>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</si>
  <si>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</si>
  <si>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</si>
  <si>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</si>
  <si>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</si>
  <si>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</si>
  <si>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</si>
  <si>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</si>
  <si>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</si>
  <si>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</si>
  <si>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</si>
  <si>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</si>
  <si>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</si>
  <si>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</si>
  <si>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</si>
  <si>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</si>
  <si>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</si>
  <si>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</si>
  <si>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</si>
  <si>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</si>
  <si>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</si>
  <si>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</si>
  <si>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</si>
  <si>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</si>
  <si>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</si>
  <si>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</si>
  <si>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</si>
  <si>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</si>
  <si>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</si>
  <si>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</si>
  <si>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</si>
  <si>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</si>
  <si>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</si>
  <si>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</si>
  <si>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</si>
  <si>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</si>
  <si>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</si>
  <si>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</si>
  <si>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</si>
  <si>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</si>
  <si>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</si>
  <si>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</si>
  <si>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</si>
  <si>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</si>
  <si>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</si>
  <si>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</si>
  <si>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</si>
  <si>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</si>
  <si>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</si>
  <si>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</si>
  <si>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</si>
  <si>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</si>
  <si>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</si>
  <si>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</si>
  <si>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</si>
  <si>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</si>
  <si>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</si>
  <si>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</si>
  <si>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</si>
  <si>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</si>
  <si>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</si>
  <si>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</si>
  <si>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</si>
  <si>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</si>
  <si>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</si>
  <si>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</si>
  <si>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</si>
  <si>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</si>
  <si>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</si>
  <si>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</si>
  <si>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</si>
  <si>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</si>
  <si>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</si>
  <si>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</si>
  <si>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</si>
  <si>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</si>
  <si>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</si>
  <si>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</si>
  <si>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</si>
  <si>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</si>
  <si>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</si>
  <si>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</si>
  <si>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</si>
  <si>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</si>
  <si>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</si>
  <si>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</si>
  <si>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</si>
  <si>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</si>
  <si>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</si>
  <si>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</si>
  <si>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</si>
  <si>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</si>
  <si>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</si>
  <si>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</si>
  <si>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</si>
  <si>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</si>
  <si>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</si>
  <si>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</si>
  <si>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</si>
  <si>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</si>
  <si>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</si>
  <si>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</si>
  <si>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</si>
  <si>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</si>
  <si>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</si>
  <si>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</si>
  <si>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</si>
  <si>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</si>
  <si>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</si>
  <si>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</si>
  <si>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</si>
  <si>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</si>
  <si>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</si>
  <si>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</si>
  <si>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</si>
  <si>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</si>
  <si>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</si>
  <si>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</si>
  <si>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</si>
  <si>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</si>
  <si>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</si>
  <si>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</si>
  <si>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</si>
  <si>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</si>
  <si>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</si>
  <si>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</si>
  <si>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</si>
  <si>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</si>
  <si>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</si>
  <si>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</si>
  <si>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</si>
  <si>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</si>
  <si>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</si>
  <si>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</si>
  <si>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</si>
  <si>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</si>
  <si>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</si>
  <si>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</si>
  <si>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</si>
  <si>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</si>
  <si>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</si>
  <si>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</si>
  <si>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</si>
  <si>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</si>
  <si>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</si>
  <si>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</si>
  <si>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</si>
  <si>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</si>
  <si>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</si>
  <si>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</si>
  <si>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</si>
  <si>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</si>
  <si>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</si>
  <si>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</si>
  <si>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</si>
  <si>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</si>
  <si>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</si>
  <si>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</si>
  <si>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</si>
  <si>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</si>
  <si>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</si>
  <si>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</si>
  <si>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</si>
  <si>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</si>
  <si>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</si>
  <si>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</si>
  <si>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</si>
  <si>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</si>
  <si>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</si>
  <si>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</si>
  <si>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</si>
  <si>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</si>
  <si>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</si>
  <si>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</si>
  <si>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</si>
  <si>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</si>
  <si>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</si>
  <si>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</si>
  <si>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</si>
  <si>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</si>
  <si>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</si>
  <si>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</si>
  <si>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</si>
  <si>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</si>
  <si>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</si>
  <si>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</si>
  <si>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</si>
  <si>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</si>
  <si>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</si>
  <si>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</si>
  <si>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</si>
  <si>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</si>
  <si>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</si>
  <si>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</si>
  <si>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</si>
  <si>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</si>
  <si>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</si>
  <si>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</si>
  <si>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</si>
  <si>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</si>
  <si>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</si>
  <si>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</si>
  <si>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</si>
  <si>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</si>
  <si>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</si>
  <si>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</si>
  <si>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</si>
  <si>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</si>
  <si>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</si>
  <si>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</si>
  <si>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</si>
  <si>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</si>
  <si>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</si>
  <si>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</si>
  <si>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</si>
  <si>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</si>
  <si>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</si>
  <si>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</si>
  <si>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</si>
  <si>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</si>
  <si>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</si>
  <si>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</si>
  <si>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</si>
  <si>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</si>
  <si>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</si>
  <si>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</si>
  <si>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</si>
  <si>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</si>
  <si>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</si>
  <si>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</si>
  <si>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</si>
  <si>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</si>
  <si>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</si>
  <si>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</si>
  <si>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</si>
  <si>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</si>
  <si>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</si>
  <si>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</si>
  <si>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</si>
  <si>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</si>
  <si>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</si>
  <si>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</si>
  <si>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</si>
  <si>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</si>
  <si>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</si>
  <si>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</si>
  <si>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</si>
  <si>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</si>
  <si>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</si>
  <si>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</si>
  <si>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</si>
  <si>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</si>
  <si>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</si>
  <si>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</si>
  <si>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</si>
  <si>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</si>
  <si>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</si>
  <si>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</si>
  <si>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</si>
  <si>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</si>
  <si>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</si>
  <si>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</si>
  <si>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</si>
  <si>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</si>
  <si>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</si>
  <si>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</si>
  <si>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</si>
  <si>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</si>
  <si>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</si>
  <si>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</si>
  <si>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</si>
  <si>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</si>
  <si>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</si>
  <si>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</si>
  <si>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</si>
  <si>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</si>
  <si>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</si>
  <si>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</si>
  <si>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</si>
  <si>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</si>
  <si>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</si>
  <si>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</si>
  <si>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</si>
  <si>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</si>
  <si>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</si>
  <si>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</si>
  <si>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</si>
  <si>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</si>
  <si>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</si>
  <si>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</si>
  <si>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</si>
  <si>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</si>
  <si>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</si>
  <si>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</si>
  <si>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</si>
  <si>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</si>
  <si>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</si>
  <si>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</si>
  <si>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</si>
  <si>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</si>
  <si>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</si>
  <si>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</si>
  <si>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</si>
  <si>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</si>
  <si>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</si>
  <si>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</si>
  <si>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</si>
  <si>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</si>
  <si>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</si>
  <si>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</si>
  <si>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</si>
  <si>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</si>
  <si>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</si>
  <si>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</si>
  <si>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</si>
  <si>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</si>
  <si>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</si>
  <si>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</si>
  <si>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</si>
  <si>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</si>
  <si>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</si>
  <si>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</si>
  <si>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</si>
  <si>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</si>
  <si>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</si>
  <si>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</si>
  <si>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</si>
  <si>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</si>
  <si>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</si>
  <si>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</si>
  <si>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</si>
  <si>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</si>
  <si>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</si>
  <si>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</si>
  <si>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</si>
  <si>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</si>
  <si>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</si>
  <si>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</si>
  <si>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</si>
  <si>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</si>
  <si>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</si>
  <si>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</si>
  <si>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</si>
  <si>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</si>
  <si>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</si>
  <si>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</si>
  <si>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</si>
  <si>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</si>
  <si>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</si>
  <si>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</si>
  <si>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</si>
  <si>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</si>
  <si>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</si>
  <si>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</si>
  <si>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</si>
  <si>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</si>
  <si>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</si>
  <si>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</si>
  <si>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</si>
  <si>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</si>
  <si>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</si>
  <si>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</si>
  <si>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</si>
  <si>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</si>
  <si>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</si>
  <si>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</si>
  <si>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</si>
  <si>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</si>
  <si>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</si>
  <si>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</si>
  <si>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</si>
  <si>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</si>
  <si>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</si>
  <si>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</si>
  <si>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</si>
  <si>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</si>
  <si>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</si>
  <si>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</si>
  <si>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</si>
  <si>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</si>
  <si>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</si>
  <si>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</si>
  <si>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</si>
  <si>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</si>
  <si>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</si>
  <si>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</si>
  <si>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</si>
  <si>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</si>
  <si>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</si>
  <si>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</si>
  <si>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</si>
  <si>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</si>
  <si>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</si>
  <si>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</si>
  <si>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</si>
  <si>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</si>
  <si>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</si>
  <si>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</si>
  <si>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</si>
  <si>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</si>
  <si>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</si>
  <si>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</si>
  <si>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</si>
  <si>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</si>
  <si>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</si>
  <si>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</si>
  <si>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</si>
  <si>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</si>
  <si>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</si>
  <si>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</si>
  <si>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</si>
  <si>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</si>
  <si>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</si>
  <si>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</si>
  <si>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</si>
  <si>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</si>
  <si>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</si>
  <si>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</si>
  <si>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</si>
  <si>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</si>
  <si>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</si>
  <si>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</si>
  <si>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</si>
  <si>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</si>
  <si>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</si>
  <si>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</si>
  <si>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</si>
  <si>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</si>
  <si>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</si>
  <si>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</si>
  <si>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</si>
  <si>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</si>
  <si>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</si>
  <si>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</si>
  <si>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</si>
  <si>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</si>
  <si>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</si>
  <si>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</si>
  <si>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</si>
  <si>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</si>
  <si>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</si>
  <si>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</si>
  <si>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</si>
  <si>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</si>
  <si>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</si>
  <si>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</si>
  <si>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</si>
  <si>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</si>
  <si>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</si>
  <si>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</si>
  <si>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</si>
  <si>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</si>
  <si>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</si>
  <si>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</si>
  <si>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</si>
  <si>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</si>
  <si>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</si>
  <si>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</si>
  <si>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</si>
  <si>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</si>
  <si>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</si>
  <si>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</si>
  <si>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</si>
  <si>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</si>
  <si>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</si>
  <si>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</si>
  <si>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</si>
  <si>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</si>
  <si>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</si>
  <si>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</si>
  <si>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</si>
  <si>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</si>
  <si>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</si>
  <si>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</si>
  <si>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</si>
  <si>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</si>
  <si>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</si>
  <si>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</si>
  <si>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</si>
  <si>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</si>
  <si>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</si>
  <si>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</si>
  <si>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</si>
  <si>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</si>
  <si>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</si>
  <si>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</si>
  <si>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</si>
  <si>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</si>
  <si>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</si>
  <si>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</si>
  <si>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</si>
  <si>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</si>
  <si>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</si>
  <si>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</si>
  <si>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</si>
  <si>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</si>
  <si>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</si>
  <si>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</si>
  <si>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</si>
  <si>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</si>
  <si>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</si>
  <si>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</si>
  <si>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</si>
  <si>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</si>
  <si>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</si>
  <si>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</si>
  <si>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</si>
  <si>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</si>
  <si>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</si>
  <si>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</si>
  <si>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</si>
  <si>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</si>
  <si>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</si>
  <si>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</si>
  <si>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</si>
  <si>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</si>
  <si>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</si>
  <si>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</si>
  <si>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</si>
  <si>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</si>
  <si>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</si>
  <si>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</si>
  <si>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</si>
  <si>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</si>
  <si>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</si>
  <si>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</si>
  <si>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</si>
  <si>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</si>
  <si>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</si>
  <si>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</si>
  <si>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</si>
  <si>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</si>
  <si>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</si>
  <si>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</si>
  <si>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</si>
  <si>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</si>
  <si>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</si>
  <si>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</si>
  <si>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</si>
  <si>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</si>
  <si>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</si>
  <si>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</si>
  <si>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</si>
  <si>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</si>
  <si>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</si>
  <si>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</si>
  <si>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</si>
  <si>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</si>
  <si>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</si>
  <si>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</si>
  <si>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</si>
  <si>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</si>
  <si>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</si>
  <si>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</si>
  <si>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</si>
  <si>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</si>
  <si>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</si>
  <si>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</si>
  <si>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</si>
  <si>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</si>
  <si>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</si>
  <si>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</si>
  <si>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</si>
  <si>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</si>
  <si>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</si>
  <si>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</si>
  <si>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</si>
  <si>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</si>
  <si>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</si>
  <si>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</si>
  <si>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</si>
  <si>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</si>
  <si>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</si>
  <si>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</si>
  <si>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</si>
  <si>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</si>
  <si>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</si>
  <si>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</si>
  <si>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</si>
  <si>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</si>
  <si>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</si>
  <si>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</si>
  <si>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</si>
  <si>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</si>
  <si>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</si>
  <si>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</si>
  <si>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</si>
  <si>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</si>
  <si>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</si>
  <si>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</si>
  <si>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</si>
  <si>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</si>
  <si>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</si>
  <si>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</si>
  <si>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</si>
  <si>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</si>
  <si>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</si>
  <si>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</si>
  <si>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</si>
  <si>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</si>
  <si>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</si>
  <si>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</si>
  <si>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</si>
  <si>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</si>
  <si>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</si>
  <si>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</si>
  <si>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</si>
  <si>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</si>
  <si>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</si>
  <si>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</si>
  <si>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</si>
  <si>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</si>
  <si>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</si>
  <si>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</si>
  <si>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</si>
  <si>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</si>
  <si>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</si>
  <si>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</si>
  <si>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</si>
  <si>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</si>
  <si>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</si>
  <si>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</si>
  <si>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</si>
  <si>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</si>
  <si>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</si>
  <si>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</si>
  <si>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</si>
  <si>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</si>
  <si>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</si>
  <si>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</si>
  <si>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</si>
  <si>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</si>
  <si>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</si>
  <si>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</si>
  <si>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</si>
  <si>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</si>
  <si>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</si>
  <si>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</si>
  <si>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</si>
  <si>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</si>
  <si>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</si>
  <si>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</si>
  <si>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</si>
  <si>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</si>
  <si>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</si>
  <si>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</si>
  <si>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</si>
  <si>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</si>
  <si>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</si>
  <si>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</si>
  <si>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</si>
  <si>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</si>
  <si>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</si>
  <si>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</si>
  <si>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</si>
  <si>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</si>
  <si>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</si>
  <si>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</si>
  <si>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</si>
  <si>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</si>
  <si>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</si>
  <si>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</si>
  <si>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</si>
  <si>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</si>
  <si>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</si>
  <si>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</si>
  <si>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</si>
  <si>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</si>
  <si>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</si>
  <si>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</si>
  <si>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</si>
  <si>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</si>
  <si>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</si>
  <si>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</si>
  <si>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</si>
  <si>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</si>
  <si>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</si>
  <si>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</si>
  <si>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</si>
  <si>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</si>
  <si>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</si>
  <si>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</si>
  <si>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</si>
  <si>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</si>
  <si>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</si>
  <si>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</si>
  <si>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</si>
  <si>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</si>
  <si>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</si>
  <si>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</si>
  <si>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</si>
  <si>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</si>
  <si>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</si>
  <si>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</si>
  <si>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</si>
  <si>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</si>
  <si>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</si>
  <si>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</si>
  <si>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</si>
  <si>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</si>
  <si>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</si>
  <si>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</si>
  <si>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</si>
  <si>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</si>
  <si>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</si>
  <si>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</si>
  <si>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</si>
  <si>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</si>
  <si>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</si>
  <si>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</si>
  <si>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</si>
  <si>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</si>
  <si>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</si>
  <si>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</si>
  <si>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</si>
  <si>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</si>
  <si>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</si>
  <si>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</si>
  <si>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</si>
  <si>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</si>
  <si>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</si>
  <si>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</si>
  <si>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</si>
  <si>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</si>
  <si>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</si>
  <si>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</si>
  <si>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</si>
  <si>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</si>
  <si>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</si>
  <si>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</si>
  <si>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</si>
  <si>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</si>
  <si>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</si>
  <si>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</si>
  <si>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</si>
  <si>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</si>
  <si>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</si>
  <si>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</si>
  <si>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</si>
  <si>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</si>
  <si>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</si>
  <si>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</si>
  <si>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</si>
  <si>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</si>
  <si>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</si>
  <si>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</si>
  <si>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</si>
  <si>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</si>
  <si>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</si>
  <si>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</si>
  <si>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</si>
  <si>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</si>
  <si>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</si>
  <si>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</si>
  <si>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</si>
  <si>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</si>
  <si>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</si>
  <si>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</si>
  <si>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</si>
  <si>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</si>
  <si>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</si>
  <si>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</si>
  <si>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</si>
  <si>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</si>
  <si>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</si>
  <si>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</si>
  <si>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</si>
  <si>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</si>
  <si>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</si>
  <si>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</si>
  <si>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</si>
  <si>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</si>
  <si>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</si>
  <si>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</si>
  <si>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</si>
  <si>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</si>
  <si>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</si>
  <si>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</si>
  <si>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</si>
  <si>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</si>
  <si>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</si>
  <si>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</si>
  <si>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</si>
  <si>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</si>
  <si>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</si>
  <si>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</si>
  <si>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</si>
  <si>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</si>
  <si>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</si>
  <si>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</si>
  <si>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</si>
  <si>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</si>
  <si>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</si>
  <si>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</si>
  <si>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</si>
  <si>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</si>
  <si>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</si>
  <si>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</si>
  <si>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</si>
  <si>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</si>
  <si>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</si>
  <si>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</si>
  <si>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</si>
  <si>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</si>
  <si>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</si>
  <si>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</si>
  <si>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</si>
  <si>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</si>
  <si>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</si>
  <si>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</si>
  <si>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</si>
  <si>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</si>
  <si>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</si>
  <si>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</si>
  <si>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</si>
  <si>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</si>
  <si>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</si>
  <si>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</si>
  <si>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</si>
  <si>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</si>
  <si>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</si>
  <si>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</si>
  <si>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</si>
  <si>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</si>
  <si>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</si>
  <si>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</si>
  <si>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</si>
  <si>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</si>
  <si>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</si>
  <si>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</si>
  <si>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</si>
  <si>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</si>
  <si>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</si>
  <si>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</si>
  <si>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</si>
  <si>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</si>
  <si>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</si>
  <si>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</si>
  <si>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</si>
  <si>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</si>
  <si>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</si>
  <si>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</si>
  <si>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</si>
  <si>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</si>
  <si>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</si>
  <si>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</si>
  <si>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</si>
  <si>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</si>
  <si>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</si>
  <si>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</si>
  <si>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</si>
  <si>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</si>
  <si>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</si>
  <si>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</si>
  <si>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</si>
  <si>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</si>
  <si>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</si>
  <si>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</si>
  <si>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</si>
  <si>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</si>
  <si>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</si>
  <si>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</si>
  <si>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</si>
  <si>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</si>
  <si>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</si>
  <si>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</si>
  <si>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</si>
  <si>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</si>
  <si>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</si>
  <si>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</si>
  <si>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</si>
  <si>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</si>
  <si>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</si>
  <si>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</si>
  <si>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</si>
  <si>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</si>
  <si>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</si>
  <si>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</si>
  <si>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</si>
  <si>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</si>
  <si>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</si>
  <si>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</si>
  <si>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</si>
  <si>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</si>
  <si>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</si>
  <si>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</si>
  <si>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</si>
  <si>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</si>
  <si>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</si>
  <si>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</si>
  <si>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</si>
  <si>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</si>
  <si>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</si>
  <si>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</si>
  <si>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</si>
  <si>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</si>
  <si>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</si>
  <si>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</si>
  <si>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</si>
  <si>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</si>
  <si>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</si>
  <si>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</si>
  <si>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</si>
  <si>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</si>
  <si>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</si>
  <si>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</si>
  <si>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</si>
  <si>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</si>
  <si>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</si>
  <si>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</si>
  <si>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</si>
  <si>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</si>
  <si>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</si>
  <si>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</si>
  <si>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</si>
  <si>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</si>
  <si>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</si>
  <si>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</si>
  <si>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</si>
  <si>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</si>
  <si>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</si>
  <si>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</si>
  <si>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</si>
  <si>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</si>
  <si>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</si>
  <si>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</si>
  <si>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</si>
  <si>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</si>
  <si>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</si>
  <si>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</si>
  <si>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</si>
  <si>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</si>
  <si>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</si>
  <si>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</si>
  <si>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</si>
  <si>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</si>
  <si>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</si>
  <si>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</si>
  <si>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</si>
  <si>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</si>
  <si>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</si>
  <si>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</si>
  <si>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</si>
  <si>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</si>
  <si>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</si>
  <si>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</si>
  <si>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</si>
  <si>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</si>
  <si>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</si>
  <si>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</si>
  <si>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</si>
  <si>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</si>
  <si>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</si>
  <si>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</si>
  <si>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</si>
  <si>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</si>
  <si>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</si>
  <si>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</si>
  <si>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</si>
  <si>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</si>
  <si>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</si>
  <si>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</si>
  <si>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</si>
  <si>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</si>
  <si>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</si>
  <si>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</si>
  <si>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</si>
  <si>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</si>
  <si>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</si>
  <si>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</si>
  <si>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</si>
  <si>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</si>
  <si>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</si>
  <si>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</si>
  <si>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</si>
  <si>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</si>
  <si>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</si>
  <si>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</si>
  <si>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</si>
  <si>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</si>
  <si>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</si>
  <si>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</si>
  <si>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</si>
  <si>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</si>
  <si>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</si>
  <si>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</si>
  <si>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</si>
  <si>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</si>
  <si>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</si>
  <si>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</si>
  <si>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</si>
  <si>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</si>
  <si>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</si>
  <si>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</si>
  <si>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</si>
  <si>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</si>
  <si>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</si>
  <si>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</si>
  <si>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</si>
  <si>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</si>
  <si>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</si>
  <si>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</si>
  <si>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</si>
  <si>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</si>
  <si>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</si>
  <si>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</si>
  <si>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</si>
  <si>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</si>
  <si>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</si>
  <si>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</si>
  <si>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</si>
  <si>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</si>
  <si>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</si>
  <si>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</si>
  <si>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</si>
  <si>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</si>
  <si>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</si>
  <si>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</si>
  <si>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</si>
  <si>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</si>
  <si>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</si>
  <si>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</si>
  <si>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</si>
  <si>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</si>
  <si>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</si>
  <si>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</si>
  <si>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</si>
  <si>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</si>
  <si>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</si>
  <si>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</si>
  <si>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</si>
  <si>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</si>
  <si>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</si>
  <si>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</si>
  <si>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</si>
  <si>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</si>
  <si>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</si>
  <si>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</si>
  <si>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</si>
  <si>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</si>
  <si>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</si>
  <si>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</si>
  <si>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</si>
  <si>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</si>
  <si>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</si>
  <si>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</si>
  <si>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</si>
  <si>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</si>
  <si>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</si>
  <si>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</si>
  <si>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</si>
  <si>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</si>
  <si>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</si>
  <si>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</si>
  <si>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</si>
  <si>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</si>
  <si>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</si>
  <si>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</si>
  <si>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</si>
  <si>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</si>
  <si>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</si>
  <si>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</si>
  <si>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</si>
  <si>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</si>
  <si>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</si>
  <si>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</si>
  <si>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</si>
  <si>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</si>
  <si>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</si>
  <si>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</si>
  <si>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</si>
  <si>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</si>
  <si>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</si>
  <si>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</si>
  <si>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</si>
  <si>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</si>
  <si>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</si>
  <si>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</si>
  <si>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</si>
  <si>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</si>
  <si>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</si>
  <si>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</si>
  <si>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</si>
  <si>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</si>
  <si>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</si>
  <si>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</si>
  <si>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</si>
  <si>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</si>
  <si>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</si>
  <si>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</si>
  <si>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</si>
  <si>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</si>
  <si>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</si>
  <si>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</si>
  <si>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</si>
  <si>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</si>
  <si>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</si>
  <si>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</si>
  <si>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</si>
  <si>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</si>
  <si>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</si>
  <si>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</si>
  <si>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</si>
  <si>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</si>
  <si>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</si>
  <si>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</si>
  <si>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</si>
  <si>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</si>
  <si>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</si>
  <si>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</si>
  <si>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</si>
  <si>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</si>
  <si>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</si>
  <si>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</si>
  <si>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</si>
  <si>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</si>
  <si>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</si>
  <si>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</si>
  <si>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</si>
  <si>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</si>
  <si>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</si>
  <si>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</si>
  <si>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</si>
  <si>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</si>
  <si>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</si>
  <si>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</si>
  <si>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</si>
  <si>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</si>
  <si>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</si>
  <si>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</si>
  <si>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</si>
  <si>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</si>
  <si>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</si>
  <si>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</si>
  <si>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</si>
  <si>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</si>
  <si>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</si>
  <si>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</si>
  <si>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</si>
  <si>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</si>
  <si>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</si>
  <si>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</si>
  <si>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</si>
  <si>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</si>
  <si>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</si>
  <si>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</si>
  <si>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</si>
  <si>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</si>
  <si>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</si>
  <si>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</si>
  <si>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</si>
  <si>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</si>
  <si>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</si>
  <si>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</si>
  <si>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</si>
  <si>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</si>
  <si>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</si>
  <si>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</si>
  <si>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</si>
  <si>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</si>
  <si>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</si>
  <si>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</si>
  <si>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</si>
  <si>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</si>
  <si>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</si>
  <si>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</si>
  <si>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</si>
  <si>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</si>
  <si>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</si>
  <si>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</si>
  <si>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</si>
  <si>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</si>
  <si>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</si>
  <si>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</si>
  <si>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</si>
  <si>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</si>
  <si>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</si>
  <si>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</si>
  <si>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</si>
  <si>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</si>
  <si>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</si>
  <si>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</si>
  <si>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</si>
  <si>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</si>
  <si>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</si>
  <si>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</si>
  <si>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</si>
  <si>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</si>
  <si>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</si>
  <si>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</si>
  <si>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</si>
  <si>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</si>
  <si>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</si>
  <si>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</si>
  <si>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</si>
  <si>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</si>
  <si>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</si>
  <si>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</si>
  <si>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</si>
  <si>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</si>
  <si>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</si>
  <si>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</si>
  <si>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</si>
  <si>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</si>
  <si>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</si>
  <si>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</si>
  <si>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</si>
  <si>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</si>
  <si>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</si>
  <si>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</si>
  <si>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</si>
  <si>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</si>
  <si>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</si>
  <si>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</si>
  <si>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</si>
  <si>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</si>
  <si>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</si>
  <si>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</si>
  <si>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</si>
  <si>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</si>
  <si>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</si>
  <si>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</si>
  <si>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</si>
  <si>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</si>
  <si>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</si>
  <si>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</si>
  <si>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</si>
  <si>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</si>
  <si>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</si>
  <si>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</si>
  <si>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</si>
  <si>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</si>
  <si>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</si>
  <si>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</si>
  <si>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</si>
  <si>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</si>
  <si>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</si>
  <si>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</si>
  <si>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</si>
  <si>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</si>
  <si>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</si>
  <si>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</si>
  <si>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</si>
  <si>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</si>
  <si>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</si>
  <si>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</si>
  <si>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</si>
  <si>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</si>
  <si>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</si>
  <si>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</si>
  <si>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</si>
  <si>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</si>
  <si>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</si>
  <si>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</si>
  <si>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</si>
  <si>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</si>
  <si>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</si>
  <si>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</si>
  <si>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</si>
  <si>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</si>
  <si>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</si>
  <si>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</si>
  <si>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</si>
  <si>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</si>
  <si>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</si>
  <si>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</si>
  <si>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</si>
  <si>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</si>
  <si>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</si>
  <si>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</si>
  <si>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</si>
  <si>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</si>
  <si>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</si>
  <si>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</si>
  <si>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</si>
  <si>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</si>
  <si>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</si>
  <si>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</si>
  <si>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</si>
  <si>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</si>
  <si>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</si>
  <si>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</si>
  <si>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</si>
  <si>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</si>
  <si>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</si>
  <si>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</si>
  <si>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</si>
  <si>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</si>
  <si>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</si>
  <si>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</si>
  <si>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</si>
  <si>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</si>
  <si>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</si>
  <si>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</si>
  <si>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</si>
  <si>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</si>
  <si>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</si>
  <si>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</si>
  <si>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</si>
  <si>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</si>
  <si>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</si>
  <si>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</si>
  <si>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</si>
  <si>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</si>
  <si>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</si>
  <si>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</si>
  <si>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</si>
  <si>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</si>
  <si>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</si>
  <si>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</si>
  <si>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</si>
  <si>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</si>
  <si>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</si>
  <si>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</si>
  <si>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</si>
  <si>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</si>
  <si>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</si>
  <si>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</si>
  <si>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</si>
  <si>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</si>
  <si>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</si>
  <si>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</si>
  <si>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</si>
  <si>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</si>
  <si>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</si>
  <si>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</si>
  <si>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</si>
  <si>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</si>
  <si>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</si>
  <si>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</si>
  <si>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</si>
  <si>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</si>
  <si>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</si>
  <si>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</si>
  <si>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</si>
  <si>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</si>
  <si>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</si>
  <si>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</si>
  <si>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</si>
  <si>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</si>
  <si>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</si>
  <si>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</si>
  <si>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</si>
  <si>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</si>
  <si>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</si>
  <si>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</si>
  <si>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</si>
  <si>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</si>
  <si>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</si>
  <si>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</si>
  <si>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</si>
  <si>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</si>
  <si>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</si>
  <si>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</si>
  <si>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</si>
  <si>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</si>
  <si>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</si>
  <si>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</si>
  <si>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</si>
  <si>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</si>
  <si>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</si>
  <si>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</si>
  <si>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</si>
  <si>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</si>
  <si>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</si>
  <si>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</si>
  <si>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</si>
  <si>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</si>
  <si>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</si>
  <si>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</si>
  <si>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</si>
  <si>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</si>
  <si>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</si>
  <si>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</si>
  <si>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</si>
  <si>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</si>
  <si>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</si>
  <si>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</si>
  <si>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</si>
  <si>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</si>
  <si>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</si>
  <si>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</si>
  <si>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</si>
  <si>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</si>
  <si>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</si>
  <si>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</si>
  <si>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</si>
  <si>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</si>
  <si>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</si>
  <si>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</si>
  <si>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</si>
  <si>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</si>
  <si>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</si>
  <si>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</si>
  <si>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</si>
  <si>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</si>
  <si>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</si>
  <si>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</si>
  <si>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</si>
  <si>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</si>
  <si>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</si>
  <si>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</si>
  <si>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</si>
  <si>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</si>
  <si>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</si>
  <si>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</si>
  <si>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</si>
  <si>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</si>
  <si>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</si>
  <si>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</si>
  <si>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</si>
  <si>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</si>
  <si>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</si>
  <si>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</si>
  <si>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</si>
  <si>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</si>
  <si>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</si>
  <si>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</si>
  <si>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</si>
  <si>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</si>
  <si>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</si>
  <si>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</si>
  <si>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</si>
  <si>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</si>
  <si>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</si>
  <si>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</si>
  <si>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</si>
  <si>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</si>
  <si>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</si>
  <si>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</si>
  <si>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</si>
  <si>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</si>
  <si>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</si>
  <si>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</si>
  <si>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</si>
  <si>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</si>
  <si>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</si>
  <si>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</si>
  <si>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</si>
  <si>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</si>
  <si>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</si>
  <si>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</si>
  <si>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</si>
  <si>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</si>
  <si>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</si>
  <si>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</si>
  <si>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</si>
  <si>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</si>
  <si>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</si>
  <si>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</si>
  <si>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</si>
  <si>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</si>
  <si>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</si>
  <si>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</si>
  <si>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</si>
  <si>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</si>
  <si>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</si>
  <si>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</si>
  <si>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</si>
  <si>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</si>
  <si>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</si>
  <si>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</si>
  <si>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</si>
  <si>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</si>
  <si>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</si>
  <si>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</si>
  <si>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</si>
  <si>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</si>
  <si>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</si>
  <si>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</si>
  <si>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</si>
  <si>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</si>
  <si>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</si>
  <si>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</si>
  <si>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</si>
  <si>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</si>
  <si>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</si>
  <si>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</si>
  <si>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</si>
  <si>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</si>
  <si>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</si>
  <si>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</si>
  <si>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</si>
  <si>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</si>
  <si>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</si>
  <si>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</si>
  <si>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</si>
  <si>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</si>
  <si>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</si>
  <si>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</si>
  <si>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</si>
  <si>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</si>
  <si>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</si>
  <si>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</si>
  <si>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</si>
  <si>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</si>
  <si>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</si>
  <si>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</si>
  <si>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</si>
  <si>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</si>
  <si>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</si>
  <si>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</si>
  <si>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</si>
  <si>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</si>
  <si>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</si>
  <si>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</si>
  <si>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</si>
  <si>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</si>
  <si>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</si>
  <si>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</si>
  <si>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</si>
  <si>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</si>
  <si>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</si>
  <si>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</si>
  <si>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</si>
  <si>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</si>
  <si>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</si>
  <si>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</si>
  <si>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</si>
  <si>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</si>
  <si>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</si>
  <si>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</si>
  <si>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</si>
  <si>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</si>
  <si>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</si>
  <si>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</si>
  <si>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</si>
  <si>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</si>
  <si>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</si>
  <si>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</si>
  <si>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</si>
  <si>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</si>
  <si>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</si>
  <si>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</si>
  <si>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</si>
  <si>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</si>
  <si>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</si>
  <si>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</si>
  <si>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</si>
  <si>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</si>
  <si>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</si>
  <si>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</si>
  <si>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</si>
  <si>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</si>
  <si>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</si>
  <si>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</si>
  <si>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</si>
  <si>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</si>
  <si>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</si>
  <si>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</si>
  <si>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</si>
  <si>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</si>
  <si>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</si>
  <si>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</si>
  <si>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</si>
  <si>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</si>
  <si>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</si>
  <si>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</si>
  <si>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</si>
  <si>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</si>
  <si>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</si>
  <si>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</si>
  <si>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</si>
  <si>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</si>
  <si>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</si>
  <si>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</si>
  <si>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</si>
  <si>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</si>
  <si>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</si>
  <si>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</si>
  <si>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</si>
  <si>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</si>
  <si>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</si>
  <si>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</si>
  <si>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</si>
  <si>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</si>
  <si>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</si>
  <si>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</si>
  <si>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</si>
  <si>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</si>
  <si>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</si>
  <si>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</si>
  <si>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</si>
  <si>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</si>
  <si>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</si>
  <si>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</si>
  <si>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</si>
  <si>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</si>
  <si>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</si>
  <si>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</si>
  <si>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</si>
  <si>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</si>
  <si>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</si>
  <si>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</si>
  <si>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</si>
  <si>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</si>
  <si>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</si>
  <si>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</si>
  <si>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</si>
  <si>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</si>
  <si>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</si>
  <si>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</si>
  <si>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</si>
  <si>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</si>
  <si>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</si>
  <si>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</si>
  <si>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</si>
  <si>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</si>
  <si>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</si>
  <si>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</si>
  <si>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</si>
  <si>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</si>
  <si>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</si>
  <si>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</si>
  <si>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</si>
  <si>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</si>
  <si>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</si>
  <si>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</si>
  <si>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</si>
  <si>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</si>
  <si>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</si>
  <si>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</si>
  <si>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</si>
  <si>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</si>
  <si>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</si>
  <si>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</si>
  <si>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</si>
  <si>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</si>
  <si>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</si>
  <si>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</si>
  <si>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</si>
  <si>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</si>
  <si>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</si>
  <si>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</si>
  <si>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</si>
  <si>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</si>
  <si>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</si>
  <si>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</si>
  <si>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</si>
  <si>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</si>
  <si>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</si>
  <si>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</si>
  <si>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</si>
  <si>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</si>
  <si>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</si>
  <si>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</si>
  <si>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</si>
  <si>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</si>
  <si>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</si>
  <si>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</si>
  <si>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</si>
  <si>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</si>
  <si>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</si>
  <si>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</si>
  <si>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</si>
  <si>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</si>
  <si>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</si>
  <si>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</si>
  <si>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</si>
  <si>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</si>
  <si>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</si>
  <si>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</si>
  <si>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</si>
  <si>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</si>
  <si>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</si>
  <si>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</si>
  <si>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</si>
  <si>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</si>
  <si>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</si>
  <si>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</si>
  <si>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</si>
  <si>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</si>
  <si>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</si>
  <si>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</si>
  <si>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</si>
  <si>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</si>
  <si>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</si>
  <si>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</si>
  <si>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</si>
  <si>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</si>
  <si>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</si>
  <si>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</si>
  <si>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</si>
  <si>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</si>
  <si>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</si>
  <si>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</si>
  <si>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</si>
  <si>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</si>
  <si>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</si>
  <si>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</si>
  <si>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</si>
  <si>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</si>
  <si>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</si>
  <si>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</si>
  <si>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</si>
  <si>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</si>
  <si>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</si>
  <si>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</si>
  <si>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</si>
  <si>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</si>
  <si>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</si>
  <si>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</si>
  <si>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</si>
  <si>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</si>
  <si>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</si>
  <si>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</si>
  <si>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</si>
  <si>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</si>
  <si>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</si>
  <si>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</si>
  <si>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</si>
  <si>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</si>
  <si>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</si>
  <si>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</si>
  <si>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</si>
  <si>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</si>
  <si>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</si>
  <si>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</si>
  <si>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</si>
  <si>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</si>
  <si>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</si>
  <si>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</si>
  <si>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</si>
  <si>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</si>
  <si>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</si>
  <si>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</si>
  <si>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</si>
  <si>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</si>
  <si>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</si>
  <si>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</si>
  <si>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</si>
  <si>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</si>
  <si>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</si>
  <si>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</si>
  <si>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</si>
  <si>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</si>
  <si>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</si>
  <si>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</si>
  <si>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</si>
  <si>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</si>
  <si>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</si>
  <si>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</si>
  <si>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</si>
  <si>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</si>
  <si>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</si>
  <si>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</si>
  <si>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</si>
  <si>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</si>
  <si>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</si>
  <si>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</si>
  <si>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</si>
  <si>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</si>
  <si>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</si>
  <si>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</si>
  <si>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</si>
  <si>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</si>
  <si>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</si>
  <si>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</si>
  <si>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</si>
  <si>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</si>
  <si>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</si>
  <si>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</si>
  <si>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</si>
  <si>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</si>
  <si>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</si>
  <si>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</si>
  <si>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</si>
  <si>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</si>
  <si>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</si>
  <si>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</si>
  <si>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</si>
  <si>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</si>
  <si>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</si>
  <si>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</si>
  <si>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</si>
  <si>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</si>
  <si>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</si>
  <si>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</si>
  <si>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</si>
  <si>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</si>
  <si>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</si>
  <si>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</si>
  <si>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</si>
  <si>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</si>
  <si>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</si>
  <si>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</si>
  <si>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</si>
  <si>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</si>
  <si>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</si>
  <si>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</si>
  <si>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</si>
  <si>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</si>
  <si>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</si>
  <si>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</si>
  <si>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</si>
  <si>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</si>
  <si>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</si>
  <si>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</si>
  <si>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</si>
  <si>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</si>
  <si>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</si>
  <si>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</si>
  <si>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</si>
  <si>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</si>
  <si>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</si>
  <si>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</si>
  <si>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</si>
  <si>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</si>
  <si>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</si>
  <si>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</si>
  <si>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</si>
  <si>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</si>
  <si>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</si>
  <si>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</si>
  <si>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</si>
  <si>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</si>
  <si>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</si>
  <si>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</si>
  <si>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</si>
  <si>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</si>
  <si>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</si>
  <si>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</si>
  <si>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</si>
  <si>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</si>
  <si>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</si>
  <si>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</si>
  <si>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</si>
  <si>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</si>
  <si>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</si>
  <si>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</si>
  <si>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</si>
  <si>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</si>
  <si>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</si>
  <si>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</si>
  <si>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</si>
  <si>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</si>
  <si>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</si>
  <si>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</si>
  <si>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</si>
  <si>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</si>
  <si>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</si>
  <si>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</si>
  <si>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</si>
  <si>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</si>
  <si>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</si>
  <si>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</si>
  <si>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</si>
  <si>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</si>
  <si>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</si>
  <si>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</si>
  <si>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</si>
  <si>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</si>
  <si>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</si>
  <si>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</si>
  <si>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</si>
  <si>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</si>
  <si>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</si>
  <si>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</si>
  <si>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</si>
  <si>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</si>
  <si>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</si>
  <si>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</si>
  <si>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</si>
  <si>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</si>
  <si>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</si>
  <si>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</si>
  <si>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</si>
  <si>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</si>
  <si>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</si>
  <si>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</si>
  <si>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</si>
  <si>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</si>
  <si>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</si>
  <si>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</si>
  <si>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</si>
  <si>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</si>
  <si>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</si>
  <si>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</si>
  <si>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</si>
  <si>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</si>
  <si>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</si>
  <si>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</si>
  <si>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</si>
  <si>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</si>
  <si>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</si>
  <si>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</si>
  <si>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</si>
  <si>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</si>
  <si>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</si>
  <si>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</si>
  <si>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</si>
  <si>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</si>
  <si>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</si>
  <si>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</si>
  <si>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</si>
  <si>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</si>
  <si>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</si>
  <si>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</si>
  <si>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</si>
  <si>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</si>
  <si>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</si>
  <si>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</si>
  <si>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</si>
  <si>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</si>
  <si>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</si>
  <si>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</si>
  <si>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</si>
  <si>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</si>
  <si>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</si>
  <si>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</si>
  <si>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</si>
  <si>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</si>
  <si>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</si>
  <si>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</si>
  <si>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</si>
  <si>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</si>
  <si>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</si>
  <si>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</si>
  <si>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</si>
  <si>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</si>
  <si>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</si>
  <si>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</si>
  <si>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</si>
  <si>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</si>
  <si>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</si>
  <si>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</si>
  <si>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</si>
  <si>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</si>
  <si>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</si>
  <si>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</si>
  <si>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</si>
  <si>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</si>
  <si>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</si>
  <si>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</si>
  <si>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</si>
  <si>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</si>
  <si>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</si>
  <si>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</si>
  <si>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</si>
  <si>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</si>
  <si>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</si>
  <si>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</si>
  <si>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</si>
  <si>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</si>
  <si>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</si>
  <si>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</si>
  <si>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</si>
  <si>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</si>
  <si>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</si>
  <si>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</si>
  <si>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</si>
  <si>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</si>
  <si>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</si>
  <si>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</si>
  <si>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</si>
  <si>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</si>
  <si>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</si>
  <si>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</si>
  <si>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</si>
  <si>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</si>
  <si>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</si>
  <si>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</si>
  <si>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</si>
  <si>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</si>
  <si>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</si>
  <si>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</si>
  <si>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</si>
  <si>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</si>
  <si>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</si>
  <si>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</si>
  <si>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</si>
  <si>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</si>
  <si>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</si>
  <si>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</si>
  <si>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</si>
  <si>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</si>
  <si>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</si>
  <si>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</si>
  <si>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</si>
  <si>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</si>
  <si>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</si>
  <si>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</si>
  <si>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</si>
  <si>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</si>
  <si>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</si>
  <si>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</si>
  <si>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</si>
  <si>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</si>
  <si>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</si>
  <si>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</si>
  <si>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</si>
  <si>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</si>
  <si>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</si>
  <si>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</si>
  <si>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</si>
  <si>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</si>
  <si>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</si>
  <si>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</si>
  <si>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</si>
  <si>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</si>
  <si>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</si>
  <si>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</si>
  <si>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</si>
  <si>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</si>
  <si>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</si>
  <si>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</si>
  <si>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</si>
  <si>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</si>
  <si>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</si>
  <si>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</si>
  <si>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</si>
  <si>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</si>
  <si>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</si>
  <si>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</si>
  <si>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</si>
  <si>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</si>
  <si>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</si>
  <si>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</si>
  <si>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</si>
  <si>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</si>
  <si>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</si>
  <si>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</si>
  <si>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</si>
  <si>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</si>
  <si>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</si>
  <si>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</si>
  <si>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</si>
  <si>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</si>
  <si>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</si>
  <si>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</si>
  <si>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</si>
  <si>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</si>
  <si>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</si>
  <si>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</si>
  <si>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</si>
  <si>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</si>
  <si>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</si>
  <si>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</si>
  <si>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</si>
  <si>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</si>
  <si>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</si>
  <si>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</si>
  <si>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</si>
  <si>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</si>
  <si>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</si>
  <si>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</si>
  <si>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</si>
  <si>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</si>
  <si>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</si>
  <si>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</si>
  <si>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</si>
  <si>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</si>
  <si>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</si>
  <si>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</si>
  <si>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</si>
  <si>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</si>
  <si>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</si>
  <si>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</si>
  <si>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</si>
  <si>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</si>
  <si>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</si>
  <si>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</si>
  <si>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</si>
  <si>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</si>
  <si>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</si>
  <si>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</si>
  <si>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</si>
  <si>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</si>
  <si>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</si>
  <si>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</si>
  <si>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</si>
  <si>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</si>
  <si>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</si>
  <si>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</si>
  <si>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</si>
  <si>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</si>
  <si>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</si>
  <si>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</si>
  <si>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</si>
  <si>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</si>
  <si>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</si>
  <si>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</si>
  <si>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</si>
  <si>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</si>
  <si>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</si>
  <si>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</si>
  <si>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</si>
  <si>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</si>
  <si>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</si>
  <si>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</si>
  <si>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</si>
  <si>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</si>
  <si>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</si>
  <si>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</si>
  <si>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</si>
  <si>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</si>
  <si>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</si>
  <si>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</si>
  <si>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</si>
  <si>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</si>
  <si>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</si>
  <si>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</si>
  <si>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</si>
  <si>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</si>
  <si>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</si>
  <si>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</si>
  <si>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</si>
  <si>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</si>
  <si>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</si>
  <si>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</si>
  <si>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</si>
  <si>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</si>
  <si>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</si>
  <si>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</si>
  <si>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</si>
  <si>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</si>
  <si>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</si>
  <si>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</si>
  <si>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</si>
  <si>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</si>
  <si>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</si>
  <si>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</si>
  <si>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</si>
  <si>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</si>
  <si>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</si>
  <si>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</si>
  <si>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</si>
  <si>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</si>
  <si>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</si>
  <si>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</si>
  <si>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</si>
  <si>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</si>
  <si>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</si>
  <si>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</si>
  <si>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</si>
  <si>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</si>
  <si>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</si>
  <si>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</si>
  <si>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</si>
  <si>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</si>
  <si>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</si>
  <si>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</si>
  <si>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</si>
  <si>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</si>
  <si>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</si>
  <si>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</si>
  <si>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</si>
  <si>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</si>
  <si>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</si>
  <si>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</si>
  <si>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</si>
  <si>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</si>
  <si>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</si>
  <si>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</si>
  <si>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</si>
  <si>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</si>
  <si>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</si>
  <si>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</si>
  <si>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</si>
  <si>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</si>
  <si>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</si>
  <si>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</si>
  <si>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</si>
  <si>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</si>
  <si>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</si>
  <si>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</si>
  <si>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</si>
  <si>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</si>
  <si>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</si>
  <si>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</si>
  <si>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</si>
  <si>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</si>
  <si>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</si>
  <si>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</si>
  <si>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</si>
  <si>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</si>
  <si>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</si>
  <si>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</si>
  <si>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</si>
  <si>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</si>
  <si>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</si>
  <si>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</si>
  <si>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</si>
  <si>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</si>
  <si>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</si>
  <si>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</si>
  <si>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</si>
  <si>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</si>
  <si>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</si>
  <si>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</si>
  <si>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</si>
  <si>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</si>
  <si>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</si>
  <si>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</si>
  <si>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</si>
  <si>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</si>
  <si>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</si>
  <si>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</si>
  <si>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</si>
  <si>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</si>
  <si>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</si>
  <si>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</si>
  <si>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</si>
  <si>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</si>
  <si>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</si>
  <si>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</si>
  <si>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</si>
  <si>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</si>
  <si>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</si>
  <si>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</si>
  <si>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</si>
  <si>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</si>
  <si>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</si>
  <si>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</si>
  <si>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</si>
  <si>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</si>
  <si>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</si>
  <si>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</si>
  <si>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</si>
  <si>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</si>
  <si>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</si>
  <si>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</si>
  <si>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</si>
  <si>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</si>
  <si>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</si>
  <si>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</si>
  <si>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</si>
  <si>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</si>
  <si>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</si>
  <si>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</si>
  <si>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</si>
  <si>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</si>
  <si>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</si>
  <si>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</si>
  <si>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</si>
  <si>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</si>
  <si>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</si>
  <si>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</si>
  <si>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</si>
  <si>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</si>
  <si>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</si>
  <si>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</si>
  <si>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</si>
  <si>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</si>
  <si>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</si>
  <si>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</si>
  <si>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</si>
  <si>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</si>
  <si>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</si>
  <si>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</si>
  <si>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</si>
  <si>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</si>
  <si>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</si>
  <si>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</si>
  <si>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</si>
  <si>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</si>
  <si>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</si>
  <si>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</si>
  <si>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</si>
  <si>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</si>
  <si>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</si>
  <si>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</si>
  <si>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</si>
  <si>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</si>
  <si>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</si>
  <si>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</si>
  <si>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</si>
  <si>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</si>
  <si>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</si>
  <si>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</si>
  <si>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</si>
  <si>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</si>
  <si>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</si>
  <si>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</si>
  <si>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</si>
  <si>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</si>
  <si>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</si>
  <si>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</si>
  <si>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</si>
  <si>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</si>
  <si>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</si>
  <si>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</si>
  <si>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</si>
  <si>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</si>
  <si>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</si>
  <si>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</si>
  <si>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</si>
  <si>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</si>
  <si>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</si>
  <si>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</si>
  <si>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</si>
  <si>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</si>
  <si>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</si>
  <si>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</si>
  <si>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</si>
  <si>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</si>
  <si>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</si>
  <si>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</si>
  <si>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</si>
  <si>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</si>
  <si>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</si>
  <si>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</si>
  <si>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</si>
  <si>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</si>
  <si>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</si>
  <si>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</si>
  <si>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</si>
  <si>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</si>
  <si>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</si>
  <si>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</si>
  <si>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</si>
  <si>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</si>
  <si>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</si>
  <si>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</si>
  <si>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</si>
  <si>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</si>
  <si>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</si>
  <si>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</si>
  <si>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</si>
  <si>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</si>
  <si>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</si>
  <si>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</si>
  <si>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</si>
  <si>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</si>
  <si>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</si>
  <si>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</si>
  <si>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</si>
  <si>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</si>
  <si>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</si>
  <si>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</si>
  <si>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</si>
  <si>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</si>
  <si>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</si>
  <si>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</si>
  <si>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</si>
  <si>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</si>
  <si>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</si>
  <si>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</si>
  <si>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</si>
  <si>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</si>
  <si>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</si>
  <si>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</si>
  <si>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</si>
  <si>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</si>
  <si>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</si>
  <si>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</si>
  <si>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</si>
  <si>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</si>
  <si>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</si>
  <si>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</si>
  <si>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</si>
  <si>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</si>
  <si>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</si>
  <si>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</si>
  <si>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</si>
  <si>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</si>
  <si>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</si>
  <si>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</si>
  <si>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</si>
  <si>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</si>
  <si>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</si>
  <si>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</si>
  <si>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</si>
  <si>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</si>
  <si>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</si>
  <si>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</si>
  <si>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</si>
  <si>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</si>
  <si>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</si>
  <si>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</si>
  <si>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</si>
  <si>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</si>
  <si>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</si>
  <si>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</si>
  <si>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</si>
  <si>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</si>
  <si>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</si>
  <si>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</si>
  <si>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</si>
  <si>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</si>
  <si>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</si>
  <si>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</si>
  <si>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</si>
  <si>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</si>
  <si>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</si>
  <si>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</si>
  <si>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</si>
  <si>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</si>
  <si>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</si>
  <si>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</si>
  <si>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</si>
  <si>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</si>
  <si>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</si>
  <si>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</si>
  <si>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</si>
  <si>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</si>
  <si>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</si>
  <si>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</si>
  <si>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</si>
  <si>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</si>
  <si>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</si>
  <si>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</si>
  <si>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</si>
  <si>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</si>
  <si>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</si>
  <si>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</si>
  <si>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</si>
  <si>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</si>
  <si>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</si>
  <si>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</si>
  <si>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</si>
  <si>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</si>
  <si>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</si>
  <si>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</si>
  <si>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</si>
  <si>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</si>
  <si>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</si>
  <si>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</si>
  <si>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</si>
  <si>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</si>
  <si>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</si>
  <si>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</si>
  <si>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</si>
  <si>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</si>
  <si>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</si>
  <si>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</si>
  <si>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</si>
  <si>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</si>
  <si>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</si>
  <si>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</si>
  <si>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</si>
  <si>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</si>
  <si>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</si>
  <si>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</si>
  <si>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</si>
  <si>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</si>
  <si>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</si>
  <si>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</si>
  <si>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</si>
  <si>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</si>
  <si>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</si>
  <si>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</si>
  <si>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</si>
  <si>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</si>
  <si>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</si>
  <si>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</si>
  <si>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</si>
  <si>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</si>
  <si>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</si>
  <si>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</si>
  <si>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</si>
  <si>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</si>
  <si>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</si>
  <si>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</si>
  <si>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</si>
  <si>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</si>
  <si>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</si>
  <si>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</si>
  <si>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</si>
  <si>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</si>
  <si>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</si>
  <si>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</si>
  <si>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</si>
  <si>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</si>
  <si>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</si>
  <si>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</si>
  <si>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</si>
  <si>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</si>
  <si>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</si>
  <si>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</si>
  <si>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</si>
  <si>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</si>
  <si>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</si>
  <si>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</si>
  <si>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</si>
  <si>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</si>
  <si>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</si>
  <si>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</si>
  <si>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</si>
  <si>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</si>
  <si>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</si>
  <si>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</si>
  <si>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</si>
  <si>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</si>
  <si>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</si>
  <si>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</si>
  <si>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</si>
  <si>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</si>
  <si>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</si>
  <si>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</si>
  <si>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</si>
  <si>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</si>
  <si>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</si>
  <si>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</si>
  <si>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</si>
  <si>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</si>
  <si>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</si>
  <si>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</si>
  <si>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</si>
  <si>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</si>
  <si>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</si>
  <si>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</si>
  <si>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</si>
  <si>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</si>
  <si>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</si>
  <si>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</si>
  <si>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</si>
  <si>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</si>
  <si>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</si>
  <si>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</si>
  <si>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</si>
  <si>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</si>
  <si>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</si>
  <si>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</si>
  <si>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</si>
  <si>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</si>
  <si>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</si>
  <si>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</si>
  <si>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</si>
  <si>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</si>
  <si>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</si>
  <si>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</si>
  <si>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</si>
  <si>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</si>
  <si>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</si>
  <si>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</si>
  <si>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</si>
  <si>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</si>
  <si>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</si>
  <si>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</si>
  <si>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</si>
  <si>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</si>
  <si>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</si>
  <si>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</si>
  <si>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</si>
  <si>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</si>
  <si>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</si>
  <si>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</si>
  <si>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</si>
  <si>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</si>
  <si>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</si>
  <si>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</si>
  <si>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</si>
  <si>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</si>
  <si>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</si>
  <si>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</si>
  <si>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</si>
  <si>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</si>
  <si>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</si>
  <si>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</si>
  <si>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</si>
  <si>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</si>
  <si>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</si>
  <si>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</si>
  <si>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</si>
  <si>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</si>
  <si>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</si>
  <si>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</si>
  <si>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</si>
  <si>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</si>
  <si>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</si>
  <si>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</si>
  <si>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</si>
  <si>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</si>
  <si>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</si>
  <si>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</si>
  <si>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</si>
  <si>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</si>
  <si>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</si>
  <si>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</si>
  <si>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</si>
  <si>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</si>
  <si>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</si>
  <si>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</si>
  <si>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</si>
  <si>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</si>
  <si>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</si>
  <si>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</si>
  <si>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</si>
  <si>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</si>
  <si>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</si>
  <si>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</si>
  <si>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</si>
  <si>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</si>
  <si>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</si>
  <si>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</si>
  <si>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</si>
  <si>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</si>
  <si>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</si>
  <si>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</si>
  <si>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</si>
  <si>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</si>
  <si>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</si>
  <si>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</si>
  <si>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</si>
  <si>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</si>
  <si>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</si>
  <si>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</si>
  <si>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</si>
  <si>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</si>
  <si>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</si>
  <si>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</si>
  <si>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</si>
  <si>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</si>
  <si>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</si>
  <si>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</si>
  <si>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</si>
  <si>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</si>
  <si>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</si>
  <si>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</si>
  <si>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</si>
  <si>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</si>
  <si>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</si>
  <si>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</si>
  <si>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</si>
  <si>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</si>
  <si>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</si>
  <si>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</si>
  <si>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</si>
  <si>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</si>
  <si>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</si>
  <si>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</si>
  <si>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</si>
  <si>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</si>
  <si>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</si>
  <si>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</si>
  <si>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</si>
  <si>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</si>
  <si>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</si>
  <si>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</si>
  <si>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</si>
  <si>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</si>
  <si>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</si>
  <si>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</si>
  <si>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</si>
  <si>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</si>
  <si>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</si>
  <si>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</si>
  <si>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</si>
  <si>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</si>
  <si>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</si>
  <si>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</si>
  <si>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</si>
  <si>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</si>
  <si>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</si>
  <si>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</si>
  <si>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</si>
  <si>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</si>
  <si>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</si>
  <si>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</si>
  <si>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</si>
  <si>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</si>
  <si>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</si>
  <si>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</si>
  <si>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</si>
  <si>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</si>
  <si>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</si>
  <si>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</si>
  <si>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</si>
  <si>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</si>
  <si>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</si>
  <si>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</si>
  <si>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</si>
  <si>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</si>
  <si>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</si>
  <si>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</si>
  <si>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</si>
  <si>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</si>
  <si>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</si>
  <si>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</si>
  <si>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</si>
  <si>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</si>
  <si>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</si>
  <si>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</si>
  <si>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</si>
  <si>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</si>
  <si>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</si>
  <si>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</si>
  <si>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</si>
  <si>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</si>
  <si>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</si>
  <si>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</si>
  <si>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</si>
  <si>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</si>
  <si>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</si>
  <si>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</si>
  <si>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</si>
  <si>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</si>
  <si>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</si>
  <si>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</si>
  <si>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</si>
  <si>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</si>
  <si>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</si>
  <si>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</si>
  <si>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</si>
  <si>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</si>
  <si>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</si>
  <si>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</si>
  <si>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</si>
  <si>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</si>
  <si>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</si>
  <si>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</si>
  <si>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</si>
  <si>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</si>
  <si>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</si>
  <si>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</si>
  <si>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</si>
  <si>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</si>
  <si>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</si>
  <si>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</si>
  <si>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</si>
  <si>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</si>
  <si>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</si>
  <si>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</si>
  <si>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</si>
  <si>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</si>
  <si>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</si>
  <si>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</si>
  <si>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</si>
  <si>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</si>
  <si>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</si>
  <si>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</si>
  <si>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</si>
  <si>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</si>
  <si>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</si>
  <si>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</si>
  <si>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</si>
  <si>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</si>
  <si>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</si>
  <si>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</si>
  <si>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</si>
  <si>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</si>
  <si>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</si>
  <si>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</si>
  <si>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</si>
  <si>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</si>
  <si>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</si>
  <si>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</si>
  <si>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</si>
  <si>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</si>
  <si>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</si>
  <si>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</si>
  <si>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</si>
  <si>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</si>
  <si>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</si>
  <si>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</si>
  <si>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</si>
  <si>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</si>
  <si>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</si>
  <si>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</si>
  <si>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</si>
  <si>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</si>
  <si>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</si>
  <si>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</si>
  <si>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</si>
  <si>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</si>
  <si>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</si>
  <si>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</si>
  <si>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</si>
  <si>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</si>
  <si>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</si>
  <si>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</si>
  <si>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</si>
  <si>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</si>
  <si>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</si>
  <si>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</si>
  <si>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</si>
  <si>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</si>
  <si>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</si>
  <si>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</si>
  <si>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</si>
  <si>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</si>
  <si>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</si>
  <si>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</si>
  <si>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</si>
  <si>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</si>
  <si>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</si>
  <si>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</si>
  <si>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</si>
  <si>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</si>
  <si>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</si>
  <si>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</si>
  <si>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</si>
  <si>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</si>
  <si>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</si>
  <si>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</si>
  <si>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</si>
  <si>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</si>
  <si>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</si>
  <si>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</si>
  <si>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</si>
  <si>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</si>
  <si>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</si>
  <si>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</si>
  <si>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</si>
  <si>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</si>
  <si>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</si>
  <si>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</si>
  <si>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</si>
  <si>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</si>
  <si>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</si>
  <si>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</si>
  <si>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</si>
  <si>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</si>
  <si>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</si>
  <si>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</si>
  <si>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</si>
  <si>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</si>
  <si>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</si>
  <si>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</si>
  <si>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</si>
  <si>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</si>
  <si>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</si>
  <si>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</si>
  <si>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</si>
  <si>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</si>
  <si>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</si>
  <si>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</si>
  <si>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</si>
  <si>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</si>
  <si>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</si>
  <si>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</si>
  <si>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</si>
  <si>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</si>
  <si>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</si>
  <si>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</si>
  <si>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</si>
  <si>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</si>
  <si>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</si>
  <si>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</si>
  <si>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</si>
  <si>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</si>
  <si>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</si>
  <si>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</si>
  <si>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</si>
  <si>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</si>
  <si>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</si>
  <si>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</si>
  <si>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</si>
  <si>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</si>
  <si>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</si>
  <si>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</si>
  <si>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</si>
  <si>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</si>
  <si>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</si>
  <si>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</si>
  <si>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</si>
  <si>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</si>
  <si>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</si>
  <si>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</si>
  <si>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</si>
  <si>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</si>
  <si>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</si>
  <si>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</si>
  <si>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</si>
  <si>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</si>
  <si>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</si>
  <si>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</si>
  <si>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</si>
  <si>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</si>
  <si>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</si>
  <si>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</si>
  <si>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</si>
  <si>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</si>
  <si>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</si>
  <si>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</si>
  <si>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</si>
  <si>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</si>
  <si>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</si>
  <si>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</si>
  <si>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</si>
  <si>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</si>
  <si>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</si>
  <si>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</si>
  <si>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</si>
  <si>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</si>
  <si>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</si>
  <si>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</si>
  <si>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</si>
  <si>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</si>
  <si>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</si>
  <si>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</si>
  <si>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</si>
  <si>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</si>
  <si>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</si>
  <si>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</si>
  <si>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</si>
  <si>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</si>
  <si>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</si>
  <si>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</si>
  <si>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</si>
  <si>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</si>
  <si>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</si>
  <si>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</si>
  <si>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</si>
  <si>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</si>
  <si>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</si>
  <si>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</si>
  <si>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</si>
  <si>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</si>
  <si>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</si>
  <si>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</si>
  <si>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</si>
  <si>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</si>
  <si>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</si>
  <si>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</si>
  <si>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</si>
  <si>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</si>
  <si>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</si>
  <si>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</si>
  <si>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</si>
  <si>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</si>
  <si>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</si>
  <si>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</si>
  <si>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</si>
  <si>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</si>
  <si>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</si>
  <si>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</si>
  <si>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</si>
  <si>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</si>
  <si>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</si>
  <si>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</si>
  <si>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</si>
  <si>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</si>
  <si>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</si>
  <si>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</si>
  <si>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</si>
  <si>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</si>
  <si>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</si>
  <si>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</si>
  <si>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</si>
  <si>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</si>
  <si>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</si>
  <si>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</si>
  <si>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</si>
  <si>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</si>
  <si>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</si>
  <si>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</si>
  <si>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</si>
  <si>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</si>
  <si>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</si>
  <si>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</si>
  <si>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</si>
  <si>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</si>
  <si>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</si>
  <si>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</si>
  <si>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</si>
  <si>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</si>
  <si>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</si>
  <si>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</si>
  <si>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</si>
  <si>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</si>
  <si>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</si>
  <si>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</si>
  <si>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</si>
  <si>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</si>
  <si>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</si>
  <si>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</si>
  <si>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</si>
  <si>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</si>
  <si>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</si>
  <si>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</si>
  <si>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</si>
  <si>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</si>
  <si>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</si>
  <si>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</si>
  <si>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</si>
  <si>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</si>
  <si>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</si>
  <si>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</si>
  <si>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</si>
  <si>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</si>
  <si>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</si>
  <si>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</si>
  <si>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</si>
  <si>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</si>
  <si>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</si>
  <si>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</si>
  <si>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</si>
  <si>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</si>
  <si>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</si>
  <si>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</si>
  <si>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</si>
  <si>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</si>
  <si>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</si>
  <si>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</si>
  <si>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</si>
  <si>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</si>
  <si>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</si>
  <si>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</si>
  <si>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</si>
  <si>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</si>
  <si>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</si>
  <si>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</si>
  <si>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</si>
  <si>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</si>
  <si>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</si>
  <si>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</si>
  <si>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</si>
  <si>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</si>
  <si>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</si>
  <si>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</si>
  <si>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</si>
  <si>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</si>
  <si>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</si>
  <si>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</si>
  <si>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</si>
  <si>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</si>
  <si>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</si>
  <si>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</si>
  <si>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</si>
  <si>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</si>
  <si>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</si>
  <si>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</si>
  <si>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</si>
  <si>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</si>
  <si>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</si>
  <si>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</si>
  <si>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</si>
  <si>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</si>
  <si>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</si>
  <si>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</si>
  <si>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</si>
  <si>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</si>
  <si>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</si>
  <si>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</si>
  <si>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</si>
  <si>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</si>
  <si>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</si>
  <si>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</si>
  <si>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</si>
  <si>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</si>
  <si>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</si>
  <si>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</si>
  <si>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</si>
  <si>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</si>
  <si>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</si>
  <si>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</si>
  <si>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</si>
  <si>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</si>
  <si>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</si>
  <si>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</si>
  <si>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</si>
  <si>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</si>
  <si>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</si>
  <si>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</si>
  <si>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</si>
  <si>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</si>
  <si>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</si>
  <si>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</si>
  <si>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</si>
  <si>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</si>
  <si>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</si>
  <si>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</si>
  <si>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</si>
  <si>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</si>
  <si>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</si>
  <si>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</si>
  <si>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</si>
  <si>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</si>
  <si>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</si>
  <si>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</si>
  <si>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</si>
  <si>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</si>
  <si>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</si>
  <si>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</si>
  <si>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</si>
  <si>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</si>
  <si>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</si>
  <si>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</si>
  <si>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</si>
  <si>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</si>
  <si>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</si>
  <si>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</si>
  <si>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</si>
  <si>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</si>
  <si>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</si>
  <si>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</si>
  <si>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</si>
  <si>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</si>
  <si>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</si>
  <si>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</si>
  <si>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</si>
  <si>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</si>
  <si>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</si>
  <si>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</si>
  <si>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</si>
  <si>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</si>
  <si>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</si>
  <si>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</si>
  <si>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</si>
  <si>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</si>
  <si>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</si>
  <si>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</si>
  <si>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</si>
  <si>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</si>
  <si>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</si>
  <si>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</si>
  <si>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</si>
  <si>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</si>
  <si>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</si>
  <si>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</si>
  <si>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</si>
  <si>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</si>
  <si>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</si>
  <si>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</si>
  <si>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</si>
  <si>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</si>
  <si>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</si>
  <si>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</si>
  <si>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</si>
  <si>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</si>
  <si>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</si>
  <si>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</si>
  <si>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</si>
  <si>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</si>
  <si>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</si>
  <si>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</si>
  <si>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</si>
  <si>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</si>
  <si>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</si>
  <si>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</si>
  <si>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</si>
  <si>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</si>
  <si>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</si>
  <si>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</si>
  <si>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</si>
  <si>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</si>
  <si>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</si>
  <si>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</si>
  <si>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</si>
  <si>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</si>
  <si>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</si>
  <si>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</si>
  <si>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</si>
  <si>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</si>
  <si>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</si>
  <si>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</si>
  <si>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</si>
  <si>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</si>
  <si>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</si>
  <si>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</si>
  <si>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</si>
  <si>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</si>
  <si>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</si>
  <si>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</si>
  <si>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</si>
  <si>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</si>
  <si>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</si>
  <si>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</si>
  <si>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</si>
  <si>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</si>
  <si>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</si>
  <si>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</si>
  <si>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</si>
  <si>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</si>
  <si>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</si>
  <si>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</si>
  <si>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</si>
  <si>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</si>
  <si>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</si>
  <si>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</si>
  <si>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</si>
  <si>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</si>
  <si>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</si>
  <si>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</si>
  <si>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</si>
  <si>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</si>
  <si>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</si>
  <si>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</si>
  <si>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</si>
  <si>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</si>
  <si>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</si>
  <si>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</si>
  <si>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</si>
  <si>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</si>
  <si>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</si>
  <si>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</si>
  <si>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</si>
  <si>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</si>
  <si>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</si>
  <si>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</si>
  <si>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</si>
  <si>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</si>
  <si>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</si>
  <si>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</si>
  <si>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</si>
  <si>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</si>
  <si>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</si>
  <si>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</si>
  <si>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</si>
  <si>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</si>
  <si>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</si>
  <si>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</si>
  <si>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</si>
  <si>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</si>
  <si>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</si>
  <si>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</si>
  <si>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</si>
  <si>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</si>
  <si>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</si>
  <si>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</si>
  <si>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</si>
  <si>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</si>
  <si>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</si>
  <si>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</si>
  <si>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</si>
  <si>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</si>
  <si>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</si>
  <si>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</si>
  <si>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</si>
  <si>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</si>
  <si>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</si>
  <si>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</si>
  <si>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</si>
  <si>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</si>
  <si>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</si>
  <si>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</si>
  <si>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</si>
  <si>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</si>
  <si>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</si>
  <si>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</si>
  <si>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</si>
  <si>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</si>
  <si>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</si>
  <si>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</si>
  <si>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</si>
  <si>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</si>
  <si>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</si>
  <si>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</si>
  <si>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</si>
  <si>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</si>
  <si>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</si>
  <si>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</si>
  <si>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</si>
  <si>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</si>
  <si>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</si>
  <si>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</si>
  <si>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</si>
  <si>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</si>
  <si>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</si>
  <si>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</si>
  <si>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</si>
  <si>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</si>
  <si>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</si>
  <si>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</si>
  <si>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</si>
  <si>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</si>
  <si>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</si>
  <si>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</si>
  <si>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</si>
  <si>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</si>
  <si>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</si>
  <si>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</si>
  <si>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</si>
  <si>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</si>
  <si>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</si>
  <si>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</si>
  <si>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</si>
  <si>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</si>
  <si>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</si>
  <si>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</si>
  <si>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</si>
  <si>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</si>
  <si>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</si>
  <si>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</si>
  <si>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</si>
  <si>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</si>
  <si>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</si>
  <si>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</si>
  <si>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</si>
  <si>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</si>
  <si>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</si>
  <si>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</si>
  <si>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</si>
  <si>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</si>
  <si>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</si>
  <si>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</si>
  <si>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</si>
  <si>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</si>
  <si>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</si>
  <si>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</si>
  <si>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</si>
  <si>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</si>
  <si>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</si>
  <si>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</si>
  <si>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</si>
  <si>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</si>
  <si>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</si>
  <si>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</si>
  <si>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</si>
  <si>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</si>
  <si>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</si>
  <si>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</si>
  <si>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</si>
  <si>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</si>
  <si>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</si>
  <si>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</si>
  <si>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</si>
  <si>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</si>
  <si>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</si>
  <si>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</si>
  <si>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</si>
  <si>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</si>
  <si>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</si>
  <si>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</si>
  <si>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</si>
  <si>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</si>
  <si>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</si>
  <si>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</si>
  <si>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</si>
  <si>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</si>
  <si>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</si>
  <si>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</si>
  <si>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</si>
  <si>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</si>
  <si>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</si>
  <si>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</si>
  <si>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</si>
  <si>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</si>
  <si>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</si>
  <si>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</si>
  <si>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</si>
  <si>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</si>
  <si>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</si>
  <si>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</si>
  <si>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</si>
  <si>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</si>
  <si>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</si>
  <si>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</si>
  <si>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</si>
  <si>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</si>
  <si>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</si>
  <si>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</si>
  <si>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</si>
  <si>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</si>
  <si>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</si>
  <si>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</si>
  <si>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</si>
  <si>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</si>
  <si>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</si>
  <si>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</si>
  <si>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</si>
  <si>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</si>
  <si>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</si>
  <si>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</si>
  <si>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</si>
  <si>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</si>
  <si>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</si>
  <si>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</si>
  <si>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</si>
  <si>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</si>
  <si>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</si>
  <si>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</si>
  <si>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</si>
  <si>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</si>
  <si>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</si>
  <si>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</si>
  <si>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</si>
  <si>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</si>
  <si>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</si>
  <si>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</si>
  <si>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</si>
  <si>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</si>
  <si>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</si>
  <si>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</si>
  <si>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</si>
  <si>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</si>
  <si>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</si>
  <si>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</si>
  <si>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</si>
  <si>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</si>
  <si>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</si>
  <si>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</si>
  <si>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</si>
  <si>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</si>
  <si>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</si>
  <si>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</si>
  <si>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</si>
  <si>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</si>
  <si>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</si>
  <si>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</si>
  <si>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</si>
  <si>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</si>
  <si>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</si>
  <si>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</si>
  <si>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</si>
  <si>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</si>
  <si>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</si>
  <si>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</si>
  <si>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</si>
  <si>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</si>
  <si>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</si>
  <si>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</si>
  <si>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</si>
  <si>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</si>
  <si>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</si>
  <si>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</si>
  <si>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</si>
  <si>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</si>
  <si>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</si>
  <si>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</si>
  <si>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</si>
  <si>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</si>
  <si>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</si>
  <si>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</si>
  <si>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</si>
  <si>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</si>
  <si>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</si>
  <si>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</si>
  <si>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</si>
  <si>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</si>
  <si>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</si>
  <si>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</si>
  <si>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</si>
  <si>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</si>
  <si>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</si>
  <si>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</si>
  <si>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</si>
  <si>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</si>
  <si>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</si>
  <si>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</si>
  <si>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</si>
  <si>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</si>
  <si>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</si>
  <si>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</si>
  <si>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</si>
  <si>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</si>
  <si>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</si>
  <si>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</si>
  <si>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</si>
  <si>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</si>
  <si>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</si>
  <si>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</si>
  <si>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</si>
  <si>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</si>
  <si>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</si>
  <si>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</si>
  <si>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</si>
  <si>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</si>
  <si>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</si>
  <si>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</si>
  <si>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</si>
  <si>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</si>
  <si>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</si>
  <si>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</si>
  <si>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</si>
  <si>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</si>
  <si>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</si>
  <si>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</si>
  <si>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</si>
  <si>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</si>
  <si>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</si>
  <si>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</si>
  <si>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</si>
  <si>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</si>
  <si>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</si>
  <si>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</si>
  <si>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</si>
  <si>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</si>
  <si>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</si>
  <si>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</si>
  <si>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</si>
  <si>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</si>
  <si>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</si>
  <si>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</si>
  <si>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</si>
  <si>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</si>
  <si>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</si>
  <si>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</si>
  <si>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</si>
  <si>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</si>
  <si>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</si>
  <si>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</si>
  <si>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</si>
  <si>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</si>
  <si>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</si>
  <si>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</si>
  <si>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</si>
  <si>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</si>
  <si>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</si>
  <si>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</si>
  <si>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</si>
  <si>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</si>
  <si>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</si>
  <si>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</si>
  <si>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</si>
  <si>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</si>
  <si>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</si>
  <si>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</si>
  <si>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</si>
  <si>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</si>
  <si>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</si>
  <si>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</si>
  <si>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</si>
  <si>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</si>
  <si>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</si>
  <si>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</si>
  <si>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</si>
  <si>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</si>
  <si>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</si>
  <si>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</si>
  <si>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</si>
  <si>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</si>
  <si>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</si>
  <si>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</si>
  <si>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</si>
  <si>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</si>
  <si>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</si>
  <si>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</si>
  <si>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</si>
  <si>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</si>
  <si>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</si>
  <si>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</si>
  <si>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</si>
  <si>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</si>
  <si>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</si>
  <si>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</si>
  <si>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</si>
  <si>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</si>
  <si>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</si>
  <si>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</si>
  <si>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</si>
  <si>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</si>
  <si>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</si>
  <si>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</si>
  <si>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</si>
  <si>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</si>
  <si>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</si>
  <si>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</si>
  <si>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</si>
  <si>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</si>
  <si>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</si>
  <si>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</si>
  <si>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</si>
  <si>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</si>
  <si>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</si>
  <si>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</si>
  <si>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</si>
  <si>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</si>
  <si>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</si>
  <si>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</si>
  <si>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</si>
  <si>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</si>
  <si>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</si>
  <si>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</si>
  <si>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</si>
  <si>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</si>
  <si>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</si>
  <si>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</si>
  <si>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</si>
  <si>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</si>
  <si>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</si>
  <si>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</si>
  <si>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</si>
  <si>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</si>
  <si>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</si>
  <si>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</si>
  <si>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</si>
  <si>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</si>
  <si>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</si>
  <si>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</si>
  <si>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</si>
  <si>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</si>
  <si>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</si>
  <si>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</si>
  <si>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</si>
  <si>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</si>
  <si>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</si>
  <si>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</si>
  <si>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</si>
  <si>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</si>
  <si>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</si>
  <si>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</si>
  <si>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</si>
  <si>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</si>
  <si>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</si>
  <si>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</si>
  <si>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</si>
  <si>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</si>
  <si>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</si>
  <si>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</si>
  <si>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</si>
  <si>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</si>
  <si>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</si>
  <si>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</si>
  <si>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</si>
  <si>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</si>
  <si>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</si>
  <si>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</si>
  <si>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</si>
  <si>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</si>
  <si>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</si>
  <si>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</si>
  <si>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</si>
  <si>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</si>
  <si>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</si>
  <si>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</si>
  <si>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</si>
  <si>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</si>
  <si>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</si>
  <si>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</si>
  <si>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</si>
  <si>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</si>
  <si>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</si>
  <si>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</si>
  <si>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</si>
  <si>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</si>
  <si>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</si>
  <si>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</si>
  <si>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</si>
  <si>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</si>
  <si>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</si>
  <si>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</si>
  <si>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</si>
  <si>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</si>
  <si>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</si>
  <si>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</si>
  <si>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</si>
  <si>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</si>
  <si>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</si>
  <si>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</si>
  <si>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</si>
  <si>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</si>
  <si>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</si>
  <si>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</si>
  <si>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</si>
  <si>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</si>
  <si>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</si>
  <si>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</si>
  <si>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</si>
  <si>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</si>
  <si>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</si>
  <si>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</si>
  <si>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</si>
  <si>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</si>
  <si>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</si>
  <si>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</si>
  <si>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</si>
  <si>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</si>
  <si>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</si>
  <si>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</si>
  <si>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</si>
  <si>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</si>
  <si>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</si>
  <si>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</si>
  <si>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</si>
  <si>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</si>
  <si>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</si>
  <si>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</si>
  <si>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</si>
  <si>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</si>
  <si>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</si>
  <si>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</si>
  <si>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</si>
  <si>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</si>
  <si>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</si>
  <si>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</si>
  <si>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</si>
  <si>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</si>
  <si>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</si>
  <si>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</si>
  <si>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</si>
  <si>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</si>
  <si>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</si>
  <si>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</si>
  <si>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</si>
  <si>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</si>
  <si>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</si>
  <si>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</si>
  <si>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</si>
  <si>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</si>
  <si>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</si>
  <si>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</si>
  <si>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</si>
  <si>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</si>
  <si>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</si>
  <si>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</si>
  <si>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</si>
  <si>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</si>
  <si>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</si>
  <si>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</si>
  <si>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</si>
  <si>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</si>
  <si>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</si>
  <si>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</si>
  <si>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</si>
  <si>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</si>
  <si>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</si>
  <si>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</si>
  <si>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</si>
  <si>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</si>
  <si>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</si>
  <si>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</si>
  <si>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</si>
  <si>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</si>
  <si>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</si>
  <si>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</si>
  <si>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</si>
  <si>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</si>
  <si>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</si>
  <si>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</si>
  <si>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</si>
  <si>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</si>
  <si>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</si>
  <si>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</si>
  <si>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</si>
  <si>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</si>
  <si>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</si>
  <si>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</si>
  <si>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</si>
  <si>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</si>
  <si>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</si>
  <si>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</si>
  <si>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</si>
  <si>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</si>
  <si>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</si>
  <si>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</si>
  <si>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</si>
  <si>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</si>
  <si>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</si>
  <si>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</si>
  <si>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</si>
  <si>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</si>
  <si>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</si>
  <si>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</si>
  <si>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</si>
  <si>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</si>
  <si>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</si>
  <si>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</si>
  <si>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</si>
  <si>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</si>
  <si>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</si>
  <si>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</si>
  <si>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</si>
  <si>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</si>
  <si>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</si>
  <si>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</si>
  <si>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</si>
  <si>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</si>
  <si>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</si>
  <si>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</si>
  <si>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</si>
  <si>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</si>
  <si>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</si>
  <si>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</si>
  <si>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</si>
  <si>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</si>
  <si>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</si>
  <si>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</si>
  <si>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</si>
  <si>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</si>
  <si>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</si>
  <si>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</si>
  <si>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</si>
  <si>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</si>
  <si>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</si>
  <si>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</si>
  <si>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</si>
  <si>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</si>
  <si>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</si>
  <si>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</si>
  <si>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</si>
  <si>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</si>
  <si>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</si>
  <si>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</si>
  <si>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</si>
  <si>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</si>
  <si>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</si>
  <si>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</si>
  <si>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</si>
  <si>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</si>
  <si>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</si>
  <si>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</si>
  <si>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</si>
  <si>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</si>
  <si>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</si>
  <si>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</si>
  <si>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</si>
  <si>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</si>
  <si>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</si>
  <si>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</si>
  <si>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</si>
  <si>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</si>
  <si>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</si>
  <si>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</si>
  <si>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</si>
  <si>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</si>
  <si>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</si>
  <si>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</si>
  <si>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</si>
  <si>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</si>
  <si>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</si>
  <si>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</si>
  <si>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</si>
  <si>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</si>
  <si>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</si>
  <si>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</si>
  <si>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</si>
  <si>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</si>
  <si>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</si>
  <si>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</si>
  <si>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</si>
  <si>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</si>
  <si>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</si>
  <si>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</si>
  <si>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</si>
  <si>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</si>
  <si>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</si>
  <si>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</si>
  <si>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</si>
  <si>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</si>
  <si>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</si>
  <si>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</si>
  <si>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</si>
  <si>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</si>
  <si>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</si>
  <si>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</si>
  <si>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</si>
  <si>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</si>
  <si>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</si>
  <si>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</si>
  <si>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</si>
  <si>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</si>
  <si>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</si>
  <si>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</si>
  <si>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</si>
  <si>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</si>
  <si>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</si>
  <si>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</si>
  <si>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</si>
  <si>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</si>
  <si>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</si>
  <si>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</si>
  <si>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</si>
  <si>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</si>
  <si>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</si>
  <si>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</si>
  <si>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</si>
  <si>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</si>
  <si>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</si>
  <si>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</si>
  <si>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</si>
  <si>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</si>
  <si>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</si>
  <si>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</si>
  <si>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</si>
  <si>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</si>
  <si>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</si>
  <si>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</si>
  <si>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</si>
  <si>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</si>
  <si>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</si>
  <si>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</si>
  <si>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</si>
  <si>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</si>
  <si>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</si>
  <si>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</si>
  <si>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</si>
  <si>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</si>
  <si>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</si>
  <si>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</si>
  <si>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</si>
  <si>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</si>
  <si>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</si>
  <si>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</si>
  <si>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</si>
  <si>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</si>
  <si>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</si>
  <si>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</si>
  <si>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</si>
  <si>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</si>
  <si>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</si>
  <si>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</si>
  <si>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</si>
  <si>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</si>
  <si>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</si>
  <si>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</si>
  <si>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</si>
  <si>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</si>
  <si>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</si>
  <si>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</si>
  <si>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</si>
  <si>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</si>
  <si>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</si>
  <si>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</si>
  <si>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</si>
  <si>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</si>
  <si>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</si>
  <si>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</si>
  <si>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</si>
  <si>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</si>
  <si>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</si>
  <si>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</si>
  <si>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</si>
  <si>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</si>
  <si>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</si>
  <si>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</si>
  <si>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</si>
  <si>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</si>
  <si>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</si>
  <si>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</si>
  <si>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</si>
  <si>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</si>
  <si>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</si>
  <si>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</si>
  <si>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</si>
  <si>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</si>
  <si>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</si>
  <si>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</si>
  <si>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</si>
  <si>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</si>
  <si>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</si>
  <si>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</si>
  <si>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</si>
  <si>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</si>
  <si>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</si>
  <si>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</si>
  <si>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</si>
  <si>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</si>
  <si>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</si>
  <si>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</si>
  <si>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</si>
  <si>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</si>
  <si>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</si>
  <si>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</si>
  <si>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</si>
  <si>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</si>
  <si>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</si>
  <si>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</si>
  <si>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</si>
  <si>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</si>
  <si>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</si>
  <si>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</si>
  <si>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</si>
  <si>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</si>
  <si>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</si>
  <si>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</si>
  <si>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</si>
  <si>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</si>
  <si>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</si>
  <si>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</si>
  <si>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</si>
  <si>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</si>
  <si>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</si>
  <si>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</si>
  <si>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</si>
  <si>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</si>
  <si>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</si>
  <si>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</si>
  <si>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</si>
  <si>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</si>
  <si>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</si>
  <si>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</si>
  <si>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</si>
  <si>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</si>
  <si>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</si>
  <si>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</si>
  <si>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</si>
  <si>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</si>
  <si>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</si>
  <si>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</si>
  <si>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</si>
  <si>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</si>
  <si>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</si>
  <si>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</si>
  <si>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</si>
  <si>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</si>
  <si>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</si>
  <si>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</si>
  <si>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</si>
  <si>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</si>
  <si>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</si>
  <si>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</si>
  <si>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</si>
  <si>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</si>
  <si>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</si>
  <si>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</si>
  <si>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</si>
  <si>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</si>
  <si>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</si>
  <si>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</si>
  <si>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</si>
  <si>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</si>
  <si>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</si>
  <si>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</si>
  <si>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</si>
  <si>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</si>
  <si>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</si>
  <si>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</si>
  <si>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</si>
  <si>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</si>
  <si>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</si>
  <si>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</si>
  <si>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</si>
  <si>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</si>
  <si>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</si>
  <si>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</si>
  <si>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</si>
  <si>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</si>
  <si>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</si>
  <si>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</si>
  <si>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</si>
  <si>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</si>
  <si>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</si>
  <si>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</si>
  <si>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</si>
  <si>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</si>
  <si>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</si>
  <si>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</si>
  <si>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</si>
  <si>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</si>
  <si>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</si>
  <si>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</si>
  <si>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</si>
  <si>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</si>
  <si>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</si>
  <si>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</si>
  <si>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</si>
  <si>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</si>
  <si>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</si>
  <si>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</si>
  <si>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</si>
  <si>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</si>
  <si>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</si>
  <si>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</si>
  <si>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</si>
  <si>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</si>
  <si>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</si>
  <si>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</si>
  <si>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</si>
  <si>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</si>
  <si>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</si>
  <si>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</si>
  <si>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</si>
  <si>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</si>
  <si>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</si>
  <si>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</si>
  <si>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</si>
  <si>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</si>
  <si>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</si>
  <si>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</si>
  <si>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</si>
  <si>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</si>
  <si>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</si>
  <si>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</si>
  <si>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</si>
  <si>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</si>
  <si>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</si>
  <si>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</si>
  <si>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</si>
  <si>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</si>
  <si>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</si>
  <si>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</si>
  <si>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</si>
  <si>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</si>
  <si>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</si>
  <si>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</si>
  <si>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</si>
  <si>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</si>
  <si>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</si>
  <si>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</si>
  <si>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</si>
  <si>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</si>
  <si>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</si>
  <si>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</si>
  <si>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</si>
  <si>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</si>
  <si>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</si>
  <si>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</si>
  <si>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</si>
  <si>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</si>
  <si>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</si>
  <si>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</si>
  <si>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</si>
  <si>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</si>
  <si>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</si>
  <si>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</si>
  <si>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</si>
  <si>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</si>
  <si>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</si>
  <si>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</si>
  <si>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</si>
  <si>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</si>
  <si>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</si>
  <si>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</si>
  <si>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</si>
  <si>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</si>
  <si>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</si>
  <si>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</si>
  <si>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</si>
  <si>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</si>
  <si>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</si>
  <si>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</si>
  <si>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</si>
  <si>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</si>
  <si>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</si>
  <si>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</si>
  <si>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</si>
  <si>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</si>
  <si>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</si>
  <si>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</si>
  <si>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</si>
  <si>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</si>
  <si>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</si>
  <si>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</si>
  <si>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</si>
  <si>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</si>
  <si>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</si>
  <si>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</si>
  <si>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</si>
  <si>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</si>
  <si>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</si>
  <si>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</si>
  <si>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</si>
  <si>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</si>
  <si>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</si>
  <si>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</si>
  <si>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</si>
  <si>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</si>
  <si>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</si>
  <si>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</si>
  <si>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</si>
  <si>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</si>
  <si>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</si>
  <si>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</si>
  <si>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</si>
  <si>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</si>
  <si>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</si>
  <si>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</si>
  <si>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</si>
  <si>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</si>
  <si>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</si>
  <si>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</si>
  <si>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</si>
  <si>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</si>
  <si>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</si>
  <si>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</si>
  <si>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</si>
  <si>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</si>
  <si>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</si>
  <si>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</si>
  <si>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</si>
  <si>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</si>
  <si>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</si>
  <si>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</si>
  <si>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</si>
  <si>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</si>
  <si>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</si>
  <si>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</si>
  <si>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</si>
  <si>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</si>
  <si>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</si>
  <si>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</si>
  <si>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</si>
  <si>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</si>
  <si>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</si>
  <si>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</si>
  <si>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</si>
  <si>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</si>
  <si>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</si>
  <si>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</si>
  <si>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</si>
  <si>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</si>
  <si>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</si>
  <si>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</si>
  <si>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</si>
  <si>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</si>
  <si>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</si>
  <si>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</si>
  <si>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</si>
  <si>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</si>
  <si>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</si>
  <si>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</si>
  <si>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</si>
  <si>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</si>
  <si>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</si>
  <si>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</si>
  <si>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</si>
  <si>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</si>
  <si>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</si>
  <si>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</si>
  <si>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</si>
  <si>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</si>
  <si>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</si>
  <si>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</si>
  <si>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</si>
  <si>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</si>
  <si>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</si>
  <si>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</si>
  <si>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</si>
  <si>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</si>
  <si>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</si>
  <si>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</si>
  <si>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</si>
  <si>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</si>
  <si>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</si>
  <si>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</si>
  <si>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</si>
  <si>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</si>
  <si>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</si>
  <si>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</si>
  <si>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</si>
  <si>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</si>
  <si>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</si>
  <si>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</si>
  <si>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</si>
  <si>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</si>
  <si>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</si>
  <si>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</si>
  <si>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</si>
  <si>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</si>
  <si>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</si>
  <si>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</si>
  <si>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</si>
  <si>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</si>
  <si>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</si>
  <si>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</si>
  <si>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</si>
  <si>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</si>
  <si>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</si>
  <si>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</si>
  <si>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</si>
  <si>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</si>
  <si>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</si>
  <si>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</si>
  <si>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</si>
  <si>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</si>
  <si>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</si>
  <si>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</si>
  <si>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</si>
  <si>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</si>
  <si>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</si>
  <si>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</si>
  <si>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</si>
  <si>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</si>
  <si>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</si>
  <si>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</si>
  <si>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</si>
  <si>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</si>
  <si>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</si>
  <si>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</si>
  <si>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</si>
  <si>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</si>
  <si>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</si>
  <si>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</si>
  <si>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</si>
  <si>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</si>
  <si>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</si>
  <si>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</si>
  <si>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</si>
  <si>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</si>
  <si>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</si>
  <si>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</si>
  <si>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</si>
  <si>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</si>
  <si>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</si>
  <si>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</si>
  <si>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</si>
  <si>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</si>
  <si>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</si>
  <si>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</si>
  <si>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</si>
  <si>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</si>
  <si>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</si>
  <si>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</si>
  <si>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</si>
  <si>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</si>
  <si>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</si>
  <si>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</si>
  <si>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</si>
  <si>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</si>
  <si>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</si>
  <si>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</si>
  <si>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</si>
  <si>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</si>
  <si>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</si>
  <si>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</si>
  <si>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</si>
  <si>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</si>
  <si>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</si>
  <si>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</si>
  <si>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</si>
  <si>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</si>
  <si>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</si>
  <si>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</si>
  <si>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</si>
  <si>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</si>
  <si>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</si>
  <si>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</si>
  <si>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</si>
  <si>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</si>
  <si>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</si>
  <si>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</si>
  <si>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</si>
  <si>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</si>
  <si>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</si>
  <si>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</si>
  <si>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</si>
  <si>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</si>
  <si>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</si>
  <si>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</si>
  <si>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</si>
  <si>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</si>
  <si>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</si>
  <si>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</si>
  <si>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</si>
  <si>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</si>
  <si>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</si>
  <si>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</si>
  <si>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</si>
  <si>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</si>
  <si>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</si>
  <si>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</si>
  <si>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</si>
  <si>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</si>
  <si>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</si>
  <si>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</si>
  <si>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</si>
  <si>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</si>
  <si>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</si>
  <si>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</si>
  <si>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</si>
  <si>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</si>
  <si>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</si>
  <si>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</si>
  <si>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</si>
  <si>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</si>
  <si>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</si>
  <si>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</si>
  <si>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</si>
  <si>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</si>
  <si>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</si>
  <si>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</si>
  <si>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</si>
  <si>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</si>
  <si>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</si>
  <si>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</si>
  <si>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</si>
  <si>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</si>
  <si>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</si>
  <si>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</si>
  <si>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</si>
  <si>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</si>
  <si>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</si>
  <si>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</si>
  <si>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</si>
  <si>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</si>
  <si>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</si>
  <si>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</si>
  <si>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</si>
  <si>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</si>
  <si>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</si>
  <si>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</si>
  <si>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</si>
  <si>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</si>
  <si>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</si>
  <si>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</si>
  <si>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</si>
  <si>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</si>
  <si>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</si>
  <si>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</si>
  <si>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</si>
  <si>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</si>
  <si>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</si>
  <si>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</si>
  <si>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</si>
  <si>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</si>
  <si>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</si>
  <si>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</si>
  <si>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</si>
  <si>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</si>
  <si>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</si>
  <si>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</si>
  <si>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</si>
  <si>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</si>
  <si>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</si>
  <si>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</si>
  <si>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</si>
  <si>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</si>
  <si>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</si>
  <si>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</si>
  <si>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</si>
  <si>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</si>
  <si>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</si>
  <si>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</si>
  <si>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</si>
  <si>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</si>
  <si>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</si>
  <si>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</si>
  <si>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</si>
  <si>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</si>
  <si>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</si>
  <si>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</si>
  <si>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</si>
  <si>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</si>
  <si>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</si>
  <si>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</si>
  <si>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</si>
  <si>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</si>
  <si>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</si>
  <si>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</si>
  <si>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</si>
  <si>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</si>
  <si>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</si>
  <si>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</si>
  <si>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</si>
  <si>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</si>
  <si>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</si>
  <si>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</si>
  <si>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</si>
  <si>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</si>
  <si>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</si>
  <si>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</si>
  <si>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</si>
  <si>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</si>
  <si>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</si>
  <si>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</si>
  <si>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</si>
  <si>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</si>
  <si>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</si>
  <si>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</si>
  <si>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</si>
  <si>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</si>
  <si>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</si>
  <si>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</si>
  <si>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</si>
  <si>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</si>
  <si>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</si>
  <si>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</si>
  <si>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</si>
  <si>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</si>
  <si>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</si>
  <si>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</si>
  <si>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</si>
  <si>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</si>
  <si>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</si>
  <si>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</si>
  <si>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</si>
  <si>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</si>
  <si>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</si>
  <si>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</si>
  <si>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</si>
  <si>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</si>
  <si>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</si>
  <si>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</si>
  <si>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</si>
  <si>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</si>
  <si>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</si>
  <si>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</si>
  <si>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</si>
  <si>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</si>
  <si>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</si>
  <si>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</si>
  <si>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</si>
  <si>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</si>
  <si>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</si>
  <si>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</si>
  <si>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</si>
  <si>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</si>
  <si>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</si>
  <si>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</si>
  <si>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</si>
  <si>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</si>
  <si>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</si>
  <si>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</si>
  <si>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</si>
  <si>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</si>
  <si>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</si>
  <si>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</si>
  <si>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</si>
  <si>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</si>
  <si>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</si>
  <si>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</si>
  <si>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</si>
  <si>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</si>
  <si>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</si>
  <si>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</si>
  <si>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</si>
  <si>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</si>
  <si>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</si>
  <si>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</si>
  <si>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</si>
  <si>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</si>
  <si>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</si>
  <si>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</si>
  <si>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</si>
  <si>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</si>
  <si>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</si>
  <si>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</si>
  <si>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</si>
  <si>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</si>
  <si>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</si>
  <si>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</si>
  <si>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</si>
  <si>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</si>
  <si>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</si>
  <si>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</si>
  <si>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</si>
  <si>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</si>
  <si>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</si>
  <si>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</si>
  <si>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</si>
  <si>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</si>
  <si>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</si>
  <si>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</si>
  <si>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</si>
  <si>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</si>
  <si>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</si>
  <si>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</si>
  <si>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</si>
  <si>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</si>
  <si>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</si>
  <si>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</si>
  <si>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</si>
  <si>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</si>
  <si>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</si>
  <si>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</si>
  <si>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</si>
  <si>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</si>
  <si>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</si>
  <si>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</si>
  <si>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</si>
  <si>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</si>
  <si>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</si>
  <si>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</si>
  <si>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</si>
  <si>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</si>
  <si>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</si>
  <si>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</si>
  <si>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</si>
  <si>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</si>
  <si>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</si>
  <si>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</si>
  <si>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</si>
  <si>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</si>
  <si>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</si>
  <si>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</si>
  <si>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</si>
  <si>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</si>
  <si>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</si>
  <si>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</si>
  <si>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</si>
  <si>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</si>
  <si>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</si>
  <si>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</si>
  <si>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</si>
  <si>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</si>
  <si>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</si>
  <si>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</si>
  <si>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</si>
  <si>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</si>
  <si>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</si>
  <si>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</si>
  <si>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</si>
  <si>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</si>
  <si>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</si>
  <si>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</si>
  <si>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</si>
  <si>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</si>
  <si>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</si>
  <si>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</si>
  <si>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</si>
  <si>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</si>
  <si>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</si>
  <si>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</si>
  <si>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</si>
  <si>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</si>
  <si>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</si>
  <si>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</si>
  <si>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</si>
  <si>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</si>
  <si>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</si>
  <si>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</si>
  <si>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</si>
  <si>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</si>
  <si>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</si>
  <si>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</si>
  <si>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</si>
  <si>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</si>
  <si>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</si>
  <si>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</si>
  <si>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</si>
  <si>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</si>
  <si>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</si>
  <si>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</si>
  <si>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</si>
  <si>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</si>
  <si>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</si>
  <si>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</si>
  <si>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</si>
  <si>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</si>
  <si>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</si>
  <si>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</si>
  <si>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</si>
  <si>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</si>
  <si>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</si>
  <si>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</si>
  <si>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</si>
  <si>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</si>
  <si>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</si>
  <si>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</si>
  <si>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</si>
  <si>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</si>
  <si>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</si>
  <si>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</si>
  <si>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</si>
  <si>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</si>
  <si>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</si>
  <si>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</si>
  <si>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</si>
  <si>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</si>
  <si>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</si>
  <si>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</si>
  <si>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</si>
  <si>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</si>
  <si>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</si>
  <si>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</si>
  <si>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</si>
  <si>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</si>
  <si>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</si>
  <si>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</si>
  <si>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</si>
  <si>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</si>
  <si>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</si>
  <si>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</si>
  <si>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</si>
  <si>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</si>
  <si>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</si>
  <si>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</si>
  <si>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</si>
  <si>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</si>
  <si>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</si>
  <si>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</si>
  <si>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</si>
  <si>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</si>
  <si>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</si>
  <si>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</si>
  <si>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</si>
  <si>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</si>
  <si>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</si>
  <si>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</si>
  <si>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</si>
  <si>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</si>
  <si>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</si>
  <si>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</si>
  <si>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</si>
  <si>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</si>
  <si>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</si>
  <si>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</si>
  <si>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</si>
  <si>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</si>
  <si>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</si>
  <si>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</si>
  <si>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</si>
  <si>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</si>
  <si>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</si>
  <si>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</si>
  <si>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</si>
  <si>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</si>
  <si>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</si>
  <si>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</si>
  <si>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</si>
  <si>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</si>
  <si>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</si>
  <si>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</si>
  <si>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</si>
  <si>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</si>
  <si>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</si>
  <si>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</si>
  <si>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</si>
  <si>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</si>
  <si>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</si>
  <si>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</si>
  <si>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</si>
  <si>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</si>
  <si>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</si>
  <si>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</si>
  <si>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</si>
  <si>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</si>
  <si>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</si>
  <si>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</si>
  <si>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</si>
  <si>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</si>
  <si>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</si>
  <si>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</si>
  <si>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</si>
  <si>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</si>
  <si>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</si>
  <si>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</si>
  <si>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</si>
  <si>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</si>
  <si>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</si>
  <si>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</si>
  <si>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</si>
  <si>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</si>
  <si>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</si>
  <si>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</si>
  <si>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</si>
  <si>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</si>
  <si>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</si>
  <si>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</si>
  <si>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</si>
  <si>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</si>
  <si>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</si>
  <si>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</si>
  <si>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</si>
  <si>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</si>
  <si>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</si>
  <si>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</si>
  <si>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</si>
  <si>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</si>
  <si>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</si>
  <si>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</si>
  <si>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</si>
  <si>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</si>
  <si>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</si>
  <si>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</si>
  <si>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</si>
  <si>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</si>
  <si>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</si>
  <si>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</si>
  <si>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</si>
  <si>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</si>
  <si>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</si>
  <si>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</si>
  <si>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</si>
  <si>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</si>
  <si>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</si>
  <si>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</si>
  <si>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</si>
  <si>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</si>
  <si>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</si>
  <si>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</si>
  <si>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</si>
  <si>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</si>
  <si>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</si>
  <si>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</si>
  <si>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</si>
  <si>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</si>
  <si>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</si>
  <si>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</si>
  <si>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</si>
  <si>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</si>
  <si>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</si>
  <si>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</si>
  <si>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</si>
  <si>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</si>
  <si>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</si>
  <si>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</si>
  <si>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</si>
  <si>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</si>
  <si>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</si>
  <si>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</si>
  <si>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</si>
  <si>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</si>
  <si>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</si>
  <si>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</si>
  <si>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</si>
  <si>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</si>
  <si>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</si>
  <si>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</si>
  <si>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</si>
  <si>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</si>
  <si>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</si>
  <si>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</si>
  <si>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</si>
  <si>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</si>
  <si>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</si>
  <si>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</si>
  <si>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</si>
  <si>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</si>
  <si>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</si>
  <si>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</si>
  <si>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</si>
  <si>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</si>
  <si>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</si>
  <si>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</si>
  <si>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</si>
  <si>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</si>
  <si>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</si>
  <si>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</si>
  <si>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</si>
  <si>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</si>
  <si>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</si>
  <si>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</si>
  <si>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</si>
  <si>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</si>
  <si>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</si>
  <si>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</si>
  <si>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</si>
  <si>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</si>
  <si>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</si>
  <si>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</si>
  <si>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</si>
  <si>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</si>
  <si>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</si>
  <si>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</si>
  <si>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</si>
  <si>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</si>
  <si>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</si>
  <si>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</si>
  <si>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</si>
  <si>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</si>
  <si>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</si>
  <si>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</si>
  <si>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</si>
  <si>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</si>
  <si>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</si>
  <si>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</si>
  <si>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</si>
  <si>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</si>
  <si>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</si>
  <si>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</si>
  <si>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</si>
  <si>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</si>
  <si>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</si>
  <si>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</si>
  <si>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</si>
  <si>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</si>
  <si>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</si>
  <si>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</si>
  <si>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</si>
  <si>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</si>
  <si>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</si>
  <si>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</si>
  <si>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</si>
  <si>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</si>
  <si>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</si>
  <si>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</si>
  <si>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</si>
  <si>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</si>
  <si>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</si>
  <si>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</si>
  <si>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</si>
  <si>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</si>
  <si>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</si>
  <si>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</si>
  <si>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</si>
  <si>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</si>
  <si>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</si>
  <si>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</si>
  <si>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</si>
  <si>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</si>
  <si>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</si>
  <si>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</si>
  <si>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</si>
  <si>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</si>
  <si>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</si>
  <si>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</si>
  <si>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</si>
  <si>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</si>
  <si>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</si>
  <si>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</si>
  <si>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</si>
  <si>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</si>
  <si>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</si>
  <si>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</si>
  <si>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</si>
  <si>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</si>
  <si>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</si>
  <si>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</si>
  <si>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</si>
  <si>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</si>
  <si>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</si>
  <si>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</si>
  <si>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</si>
  <si>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</si>
  <si>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</si>
  <si>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</si>
  <si>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</si>
  <si>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</si>
  <si>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</si>
  <si>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</si>
  <si>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</si>
  <si>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</si>
  <si>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</si>
  <si>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</si>
  <si>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</si>
  <si>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</si>
  <si>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</si>
  <si>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</si>
  <si>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</si>
  <si>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</si>
  <si>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</si>
  <si>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</si>
  <si>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</si>
  <si>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</si>
  <si>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</si>
  <si>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</si>
  <si>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</si>
  <si>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</si>
  <si>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</si>
  <si>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</si>
  <si>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</si>
  <si>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</si>
  <si>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</si>
  <si>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</si>
  <si>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</si>
  <si>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</si>
  <si>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</si>
  <si>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</si>
  <si>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</si>
  <si>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</si>
  <si>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</si>
  <si>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</si>
  <si>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</si>
  <si>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</si>
  <si>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</si>
  <si>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</si>
  <si>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</si>
  <si>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</si>
  <si>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</si>
  <si>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</si>
  <si>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</si>
  <si>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</si>
  <si>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</si>
  <si>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</si>
  <si>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</si>
  <si>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</si>
  <si>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</si>
  <si>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</si>
  <si>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</si>
  <si>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</si>
  <si>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</si>
  <si>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</si>
  <si>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</si>
  <si>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</si>
  <si>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</si>
  <si>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</si>
  <si>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</si>
  <si>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</si>
  <si>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</si>
  <si>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</si>
  <si>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</si>
  <si>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</si>
  <si>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</si>
  <si>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</si>
  <si>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</si>
  <si>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</si>
  <si>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</si>
  <si>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</si>
  <si>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</si>
  <si>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</si>
  <si>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</si>
  <si>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</si>
  <si>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</si>
  <si>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</si>
  <si>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</si>
  <si>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</si>
  <si>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</si>
  <si>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</si>
  <si>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</si>
  <si>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</si>
  <si>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</si>
  <si>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</si>
  <si>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</si>
  <si>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</si>
  <si>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</si>
  <si>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</si>
  <si>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</si>
  <si>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</si>
  <si>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</si>
  <si>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</si>
  <si>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</si>
  <si>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</si>
  <si>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</si>
  <si>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</si>
  <si>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</si>
  <si>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</si>
  <si>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</si>
  <si>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</si>
  <si>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</si>
  <si>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</si>
  <si>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</si>
  <si>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</si>
  <si>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</si>
  <si>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</si>
  <si>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</si>
  <si>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</si>
  <si>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</si>
  <si>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</si>
  <si>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</si>
  <si>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</si>
  <si>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</si>
  <si>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</si>
  <si>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</si>
  <si>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</si>
  <si>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</si>
  <si>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</si>
  <si>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</si>
  <si>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</si>
  <si>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</si>
  <si>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</si>
  <si>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</si>
  <si>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</si>
  <si>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</si>
  <si>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</si>
  <si>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</si>
  <si>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</si>
  <si>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</si>
  <si>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</si>
  <si>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</si>
  <si>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</si>
  <si>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</si>
  <si>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</si>
  <si>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</si>
  <si>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</si>
  <si>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</si>
  <si>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</si>
  <si>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</si>
  <si>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</si>
  <si>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</si>
  <si>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</si>
  <si>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</si>
  <si>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</si>
  <si>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</si>
  <si>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</si>
  <si>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</si>
  <si>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</si>
  <si>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</si>
  <si>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</si>
  <si>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</si>
  <si>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</si>
  <si>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</si>
  <si>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</si>
  <si>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</si>
  <si>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</si>
  <si>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</si>
  <si>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</si>
  <si>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</si>
  <si>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</si>
  <si>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</si>
  <si>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</si>
  <si>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</si>
  <si>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</si>
  <si>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</si>
  <si>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</si>
  <si>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</si>
  <si>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</si>
  <si>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</si>
  <si>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</si>
  <si>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</si>
  <si>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</si>
  <si>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</si>
  <si>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</si>
  <si>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</si>
  <si>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</si>
  <si>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</si>
  <si>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</si>
  <si>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</si>
  <si>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</si>
  <si>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</si>
  <si>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</si>
  <si>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</si>
  <si>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</si>
  <si>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</si>
  <si>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</si>
  <si>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</si>
  <si>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</si>
  <si>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</si>
  <si>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</si>
  <si>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</si>
  <si>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</si>
  <si>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</si>
  <si>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</si>
  <si>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</si>
  <si>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</si>
  <si>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</si>
  <si>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</si>
  <si>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</si>
  <si>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</si>
  <si>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</si>
  <si>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</si>
  <si>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</si>
  <si>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</si>
  <si>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</si>
  <si>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</si>
  <si>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</si>
  <si>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</si>
  <si>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</si>
  <si>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</si>
  <si>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</si>
  <si>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</si>
  <si>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</si>
  <si>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</si>
  <si>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</si>
  <si>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</si>
  <si>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</si>
  <si>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</si>
  <si>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</si>
  <si>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</si>
  <si>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</si>
  <si>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</si>
  <si>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</si>
  <si>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</si>
  <si>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</si>
  <si>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</si>
  <si>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</si>
  <si>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</si>
  <si>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</si>
  <si>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</si>
  <si>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</si>
  <si>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</si>
  <si>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</si>
  <si>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</si>
  <si>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</si>
  <si>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</si>
  <si>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</si>
  <si>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</si>
  <si>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</si>
  <si>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</si>
  <si>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</si>
  <si>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</si>
  <si>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</si>
  <si>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</si>
  <si>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</si>
  <si>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</si>
  <si>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</si>
  <si>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</si>
  <si>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</si>
  <si>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</si>
  <si>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</si>
  <si>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</si>
  <si>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</si>
  <si>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</si>
  <si>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</si>
  <si>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</si>
  <si>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</si>
  <si>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</si>
  <si>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</si>
  <si>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</si>
  <si>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</si>
  <si>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</si>
  <si>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</si>
  <si>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</si>
  <si>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</si>
  <si>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</si>
  <si>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</si>
  <si>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</si>
  <si>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</si>
  <si>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</si>
  <si>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</si>
  <si>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</si>
  <si>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</si>
  <si>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</si>
  <si>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</si>
  <si>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</si>
  <si>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</si>
  <si>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</si>
  <si>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</si>
  <si>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</si>
  <si>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</si>
  <si>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</si>
  <si>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</si>
  <si>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</si>
  <si>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</si>
  <si>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</si>
  <si>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</si>
  <si>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</si>
  <si>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</si>
  <si>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</si>
  <si>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</si>
  <si>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</si>
  <si>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</si>
  <si>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</si>
  <si>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</si>
  <si>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</si>
  <si>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</si>
  <si>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</si>
  <si>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</si>
  <si>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</si>
  <si>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</si>
  <si>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</si>
  <si>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</si>
  <si>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</si>
  <si>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</si>
  <si>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</si>
  <si>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</si>
  <si>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</si>
  <si>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</si>
  <si>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</si>
  <si>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</si>
  <si>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</si>
  <si>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</si>
  <si>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</si>
  <si>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</si>
  <si>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</si>
  <si>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</si>
  <si>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</si>
  <si>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</si>
  <si>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</si>
  <si>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</si>
  <si>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</si>
  <si>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</si>
  <si>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</si>
  <si>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</si>
  <si>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</si>
  <si>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</si>
  <si>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</si>
  <si>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</si>
  <si>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</si>
  <si>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</si>
  <si>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</si>
  <si>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</si>
  <si>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</si>
  <si>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</si>
  <si>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</si>
  <si>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</si>
  <si>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</si>
  <si>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</si>
  <si>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</si>
  <si>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</si>
  <si>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</si>
  <si>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</si>
  <si>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</si>
  <si>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</si>
  <si>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</si>
  <si>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</si>
  <si>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</si>
  <si>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</si>
  <si>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</si>
  <si>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</si>
  <si>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</si>
  <si>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</si>
  <si>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</si>
  <si>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</si>
  <si>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</si>
  <si>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</si>
  <si>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</si>
  <si>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</si>
  <si>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</si>
  <si>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</si>
  <si>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</si>
  <si>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</si>
  <si>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</si>
  <si>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</si>
  <si>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</si>
  <si>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</si>
  <si>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</si>
  <si>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</si>
  <si>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</si>
  <si>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</si>
  <si>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</si>
  <si>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</si>
  <si>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</si>
  <si>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</si>
  <si>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</si>
  <si>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</si>
  <si>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</si>
  <si>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</si>
  <si>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</si>
  <si>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</si>
  <si>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</si>
  <si>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</si>
  <si>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</si>
  <si>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</si>
  <si>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</si>
  <si>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</si>
  <si>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</si>
  <si>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</si>
  <si>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</si>
  <si>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</si>
  <si>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</si>
  <si>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</si>
  <si>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</si>
  <si>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</si>
  <si>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</si>
  <si>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</si>
  <si>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</si>
  <si>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</si>
  <si>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</si>
  <si>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</si>
  <si>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</si>
  <si>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</si>
  <si>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</si>
  <si>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</si>
  <si>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</si>
  <si>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</si>
  <si>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</si>
  <si>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</si>
  <si>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</si>
  <si>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</si>
  <si>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</si>
  <si>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</si>
  <si>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</si>
  <si>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</si>
  <si>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</si>
  <si>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</si>
  <si>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</si>
  <si>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</si>
  <si>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</si>
  <si>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</si>
  <si>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</si>
  <si>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</si>
  <si>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</si>
  <si>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</si>
  <si>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</si>
  <si>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</si>
  <si>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</si>
  <si>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</si>
  <si>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</si>
  <si>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</si>
  <si>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</si>
  <si>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</si>
  <si>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</si>
  <si>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</si>
  <si>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</si>
  <si>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</si>
  <si>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</si>
  <si>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</si>
  <si>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</si>
  <si>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</si>
  <si>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</si>
  <si>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</si>
  <si>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</si>
  <si>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</si>
  <si>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</si>
  <si>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</si>
  <si>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</si>
  <si>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</si>
  <si>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</si>
  <si>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</si>
  <si>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</si>
  <si>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</si>
  <si>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</si>
  <si>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</si>
  <si>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</si>
  <si>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</si>
  <si>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</si>
  <si>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</si>
  <si>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</si>
  <si>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</si>
  <si>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</si>
  <si>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</si>
  <si>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</si>
  <si>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</si>
  <si>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</si>
  <si>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</si>
  <si>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</si>
  <si>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</si>
  <si>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</si>
  <si>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</si>
  <si>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</si>
  <si>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</si>
  <si>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</si>
  <si>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</si>
  <si>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</si>
  <si>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</si>
  <si>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</si>
  <si>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</si>
  <si>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</si>
  <si>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</si>
  <si>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</si>
  <si>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</si>
  <si>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</si>
  <si>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</si>
  <si>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</si>
  <si>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</si>
  <si>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</si>
  <si>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</si>
  <si>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</si>
  <si>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</si>
  <si>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</si>
  <si>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</si>
  <si>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</si>
  <si>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</si>
  <si>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</si>
  <si>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</si>
  <si>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</si>
  <si>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</si>
  <si>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</si>
  <si>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</si>
  <si>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</si>
  <si>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</si>
  <si>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</si>
  <si>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</si>
  <si>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</si>
  <si>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</si>
  <si>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</si>
  <si>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</si>
  <si>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</si>
  <si>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</si>
  <si>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</si>
  <si>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</si>
  <si>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</si>
  <si>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</si>
  <si>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</si>
  <si>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</si>
  <si>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</si>
  <si>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</si>
  <si>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</si>
  <si>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</si>
  <si>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</si>
  <si>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</si>
  <si>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</si>
  <si>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</si>
  <si>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</si>
  <si>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</si>
  <si>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</si>
  <si>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</si>
  <si>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</si>
  <si>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</si>
  <si>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</si>
  <si>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</si>
  <si>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</si>
  <si>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</si>
  <si>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</si>
  <si>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</si>
  <si>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</si>
  <si>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</si>
  <si>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</si>
  <si>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</si>
  <si>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</si>
  <si>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</si>
  <si>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</si>
  <si>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</si>
  <si>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</si>
  <si>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</si>
  <si>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</si>
  <si>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</si>
  <si>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</si>
  <si>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</si>
  <si>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</si>
  <si>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</si>
  <si>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</si>
  <si>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</si>
  <si>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</si>
  <si>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</si>
  <si>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</si>
  <si>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</si>
  <si>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</si>
  <si>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</si>
  <si>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</si>
  <si>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</si>
  <si>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</si>
  <si>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</si>
  <si>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</si>
  <si>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</si>
  <si>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</si>
  <si>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</si>
  <si>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</si>
  <si>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</si>
  <si>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</si>
  <si>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</si>
  <si>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</si>
  <si>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</si>
  <si>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</si>
  <si>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</si>
  <si>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</si>
  <si>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</si>
  <si>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</si>
  <si>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</si>
  <si>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</si>
  <si>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</si>
  <si>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</si>
  <si>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</si>
  <si>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</si>
  <si>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</si>
  <si>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</si>
  <si>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</si>
  <si>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</si>
  <si>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</si>
  <si>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</si>
  <si>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</si>
  <si>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</si>
  <si>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</si>
  <si>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</si>
  <si>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</si>
  <si>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</si>
  <si>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</si>
  <si>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</si>
  <si>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</si>
  <si>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</si>
  <si>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</si>
  <si>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</si>
  <si>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</si>
  <si>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</si>
  <si>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</si>
  <si>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</si>
  <si>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</si>
  <si>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</si>
  <si>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</si>
  <si>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</si>
  <si>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</si>
  <si>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</si>
  <si>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</si>
  <si>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</si>
  <si>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</si>
  <si>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</si>
  <si>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</si>
  <si>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</si>
  <si>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</si>
  <si>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</si>
  <si>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</si>
  <si>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</si>
  <si>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</si>
  <si>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</si>
  <si>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</si>
  <si>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</si>
  <si>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</si>
  <si>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</si>
  <si>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</si>
  <si>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</si>
  <si>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</si>
  <si>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</si>
  <si>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</si>
  <si>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</si>
  <si>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</si>
  <si>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</si>
  <si>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</si>
  <si>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</si>
  <si>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</si>
  <si>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</si>
  <si>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</si>
  <si>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</si>
  <si>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</si>
  <si>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</si>
  <si>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</si>
  <si>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</si>
  <si>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</si>
  <si>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</si>
  <si>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</si>
  <si>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</si>
  <si>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</si>
  <si>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</si>
  <si>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</si>
  <si>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</si>
  <si>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</si>
  <si>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</si>
  <si>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</si>
  <si>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</si>
  <si>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</si>
  <si>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</si>
  <si>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</si>
  <si>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</si>
  <si>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</si>
  <si>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</si>
  <si>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</si>
  <si>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</si>
  <si>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</si>
  <si>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</si>
  <si>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</si>
  <si>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</si>
  <si>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</si>
  <si>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</si>
  <si>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</si>
  <si>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</si>
  <si>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</si>
  <si>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</si>
  <si>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</si>
  <si>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</si>
  <si>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</si>
  <si>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</si>
  <si>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</si>
  <si>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</si>
  <si>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</si>
  <si>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</si>
  <si>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</si>
  <si>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</si>
  <si>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</si>
  <si>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</si>
  <si>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</si>
  <si>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</si>
  <si>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</si>
  <si>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</si>
  <si>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</si>
  <si>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</si>
  <si>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</si>
  <si>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</si>
  <si>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</si>
  <si>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</si>
  <si>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</si>
  <si>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</si>
  <si>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</si>
  <si>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</si>
  <si>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</si>
  <si>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</si>
  <si>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</si>
  <si>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</si>
  <si>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</si>
  <si>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</si>
  <si>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</si>
  <si>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</si>
  <si>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</si>
  <si>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</si>
  <si>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</si>
  <si>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</si>
  <si>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</si>
  <si>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</si>
  <si>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</si>
  <si>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</si>
  <si>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</si>
  <si>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</si>
  <si>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</si>
  <si>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</si>
  <si>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</si>
  <si>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</si>
  <si>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</si>
  <si>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</si>
  <si>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</si>
  <si>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</si>
  <si>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</si>
  <si>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</si>
  <si>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</si>
  <si>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</si>
  <si>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</si>
  <si>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</si>
  <si>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</si>
  <si>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</si>
  <si>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</si>
  <si>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</si>
  <si>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</si>
  <si>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</si>
  <si>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</si>
  <si>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</si>
  <si>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</si>
  <si>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</si>
  <si>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</si>
  <si>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</si>
  <si>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</si>
  <si>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</si>
  <si>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</si>
  <si>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</si>
  <si>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</si>
  <si>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</si>
  <si>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</si>
  <si>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</si>
  <si>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</si>
  <si>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</si>
  <si>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</si>
  <si>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</si>
  <si>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</si>
  <si>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</si>
  <si>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</si>
  <si>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</si>
  <si>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</si>
  <si>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</si>
  <si>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</si>
  <si>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</si>
  <si>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</si>
  <si>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</si>
  <si>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</si>
  <si>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</si>
  <si>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</si>
  <si>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</si>
  <si>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</si>
  <si>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</si>
  <si>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</si>
  <si>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</si>
  <si>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</si>
  <si>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</si>
  <si>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</si>
  <si>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</si>
  <si>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</si>
  <si>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</si>
  <si>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</si>
  <si>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</si>
  <si>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</si>
  <si>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</si>
  <si>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</si>
  <si>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</si>
  <si>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</si>
  <si>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</si>
  <si>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</si>
  <si>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</si>
  <si>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</si>
  <si>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</si>
  <si>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</si>
  <si>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</si>
  <si>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</si>
  <si>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</si>
  <si>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</si>
  <si>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</si>
  <si>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</si>
  <si>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</si>
  <si>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</si>
  <si>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</si>
  <si>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</si>
  <si>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</si>
  <si>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</si>
  <si>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</si>
  <si>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</si>
  <si>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</si>
  <si>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</si>
  <si>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</si>
  <si>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</si>
  <si>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</si>
  <si>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</si>
  <si>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</si>
  <si>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</si>
  <si>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</si>
  <si>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</si>
  <si>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</si>
  <si>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</si>
  <si>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</si>
  <si>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</si>
  <si>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</si>
  <si>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</si>
  <si>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</si>
  <si>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</si>
  <si>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</si>
  <si>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</si>
  <si>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</si>
  <si>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</si>
  <si>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</si>
  <si>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</si>
  <si>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</si>
  <si>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</si>
  <si>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</si>
  <si>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</si>
  <si>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</si>
  <si>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</si>
  <si>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</si>
  <si>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</si>
  <si>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</si>
  <si>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</si>
  <si>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</si>
  <si>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</si>
  <si>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</si>
  <si>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</si>
  <si>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</si>
  <si>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</si>
  <si>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</si>
  <si>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</si>
  <si>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</si>
  <si>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</si>
  <si>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</si>
  <si>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</si>
  <si>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</si>
  <si>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</si>
  <si>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</si>
  <si>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</si>
  <si>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</si>
  <si>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</si>
  <si>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</si>
  <si>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</si>
  <si>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</si>
  <si>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</si>
  <si>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</si>
  <si>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</si>
  <si>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</si>
  <si>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</si>
  <si>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</si>
  <si>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</si>
  <si>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</si>
  <si>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</si>
  <si>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</si>
  <si>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</si>
  <si>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</si>
  <si>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</si>
  <si>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</si>
  <si>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</si>
  <si>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</si>
  <si>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</si>
  <si>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</si>
  <si>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</si>
  <si>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</si>
  <si>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</si>
  <si>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</si>
  <si>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</si>
  <si>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</si>
  <si>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</si>
  <si>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</si>
  <si>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</si>
  <si>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</si>
  <si>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</si>
  <si>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</si>
  <si>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</si>
  <si>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</si>
  <si>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</si>
  <si>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</si>
  <si>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</si>
  <si>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</si>
  <si>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</si>
  <si>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</si>
  <si>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</si>
  <si>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</si>
  <si>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</si>
  <si>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</si>
  <si>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</si>
  <si>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</si>
  <si>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</si>
  <si>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</si>
  <si>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</si>
  <si>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</si>
  <si>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</si>
  <si>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</si>
  <si>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</si>
  <si>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</si>
  <si>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</si>
  <si>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</si>
  <si>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</si>
  <si>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</si>
  <si>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</si>
  <si>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</si>
  <si>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</si>
  <si>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</si>
  <si>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</si>
  <si>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</si>
  <si>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</si>
  <si>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</si>
  <si>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</si>
  <si>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</si>
  <si>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</si>
  <si>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</si>
  <si>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</si>
  <si>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</si>
  <si>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</si>
  <si>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</si>
  <si>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</si>
  <si>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</si>
  <si>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</si>
  <si>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</si>
  <si>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</si>
  <si>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</si>
  <si>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</si>
  <si>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</si>
  <si>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</si>
  <si>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</si>
  <si>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</si>
  <si>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</si>
  <si>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</si>
  <si>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</si>
  <si>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</si>
  <si>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</si>
  <si>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</si>
  <si>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</si>
  <si>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</si>
  <si>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</si>
  <si>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</si>
  <si>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</si>
  <si>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</si>
  <si>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</si>
  <si>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</si>
  <si>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</si>
  <si>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</si>
  <si>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</si>
  <si>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</si>
  <si>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</si>
  <si>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</si>
  <si>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</si>
  <si>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</si>
  <si>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</si>
  <si>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</si>
  <si>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</si>
  <si>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</si>
  <si>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</si>
  <si>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</si>
  <si>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</si>
  <si>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</si>
  <si>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</si>
  <si>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</si>
  <si>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</si>
  <si>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</si>
  <si>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</si>
  <si>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</si>
  <si>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</si>
  <si>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</si>
  <si>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</si>
  <si>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</si>
  <si>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</si>
  <si>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</si>
  <si>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</si>
  <si>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</si>
  <si>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</si>
  <si>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</si>
  <si>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</si>
  <si>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</si>
  <si>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</si>
  <si>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</si>
  <si>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</si>
  <si>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</si>
  <si>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</si>
  <si>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</si>
  <si>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</si>
  <si>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</si>
  <si>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</si>
  <si>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</si>
  <si>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</si>
  <si>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</si>
  <si>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</si>
  <si>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</si>
  <si>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</si>
  <si>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</si>
  <si>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</si>
  <si>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</si>
  <si>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</si>
  <si>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</si>
  <si>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</si>
  <si>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</si>
  <si>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</si>
  <si>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</si>
  <si>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</si>
  <si>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</si>
  <si>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</si>
  <si>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</si>
  <si>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</si>
  <si>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</si>
  <si>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</si>
  <si>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</si>
  <si>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</si>
  <si>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</si>
  <si>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</si>
  <si>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</si>
  <si>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</si>
  <si>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</si>
  <si>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</si>
  <si>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</si>
  <si>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</si>
  <si>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</si>
  <si>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</si>
  <si>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</si>
  <si>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</si>
  <si>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</si>
  <si>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</si>
  <si>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</si>
  <si>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</si>
  <si>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</si>
  <si>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</si>
  <si>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</si>
  <si>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</si>
  <si>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</si>
  <si>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</si>
  <si>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</si>
  <si>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</si>
  <si>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</si>
  <si>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</si>
  <si>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</si>
  <si>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</si>
  <si>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</si>
  <si>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</si>
  <si>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</si>
  <si>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</si>
  <si>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</si>
  <si>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</si>
  <si>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</si>
  <si>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</si>
  <si>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</si>
  <si>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</si>
  <si>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</si>
  <si>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</si>
  <si>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</si>
  <si>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</si>
  <si>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</si>
  <si>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</si>
  <si>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</si>
  <si>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</si>
  <si>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</si>
  <si>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</si>
  <si>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</si>
  <si>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</si>
  <si>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</si>
  <si>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</si>
  <si>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</si>
  <si>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</si>
  <si>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</si>
  <si>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</si>
  <si>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</si>
  <si>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</si>
  <si>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</si>
  <si>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</si>
  <si>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</si>
  <si>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</si>
  <si>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</si>
  <si>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</si>
  <si>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</si>
  <si>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</si>
  <si>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</si>
  <si>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</si>
  <si>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</si>
  <si>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</si>
  <si>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</si>
  <si>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</si>
  <si>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</si>
  <si>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</si>
  <si>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</si>
  <si>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</si>
  <si>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</si>
  <si>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</si>
  <si>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</si>
  <si>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</si>
  <si>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</si>
  <si>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</si>
  <si>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</si>
  <si>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</si>
  <si>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</si>
  <si>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</si>
  <si>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</si>
  <si>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</si>
  <si>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</si>
  <si>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</si>
  <si>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</si>
  <si>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</si>
  <si>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</si>
  <si>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</si>
  <si>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</si>
  <si>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</si>
  <si>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</si>
  <si>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</si>
  <si>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</si>
  <si>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</si>
  <si>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</si>
  <si>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</si>
  <si>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</si>
  <si>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</si>
  <si>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</si>
  <si>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</si>
  <si>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</si>
  <si>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</si>
  <si>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</si>
  <si>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</si>
  <si>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</si>
  <si>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</si>
  <si>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</si>
  <si>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</si>
  <si>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</si>
  <si>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</si>
  <si>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</si>
  <si>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</si>
  <si>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</si>
  <si>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</si>
  <si>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</si>
  <si>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</si>
  <si>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</si>
  <si>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</si>
  <si>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</si>
  <si>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</si>
  <si>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</si>
  <si>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</si>
  <si>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</si>
  <si>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</si>
  <si>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</si>
  <si>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</si>
  <si>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</si>
  <si>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</si>
  <si>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</si>
  <si>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</si>
  <si>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</si>
  <si>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</si>
  <si>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</si>
  <si>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</si>
  <si>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</si>
  <si>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</si>
  <si>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</si>
  <si>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</si>
  <si>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</si>
  <si>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</si>
  <si>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</si>
  <si>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</si>
  <si>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</si>
  <si>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</si>
  <si>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</si>
  <si>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</si>
  <si>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</si>
  <si>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</si>
  <si>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</si>
  <si>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</si>
  <si>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</si>
  <si>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</si>
  <si>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</si>
  <si>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</si>
  <si>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</si>
  <si>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</si>
  <si>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</si>
  <si>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</si>
  <si>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</si>
  <si>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</si>
  <si>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</si>
  <si>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</si>
  <si>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</si>
  <si>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</si>
  <si>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</si>
  <si>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</si>
  <si>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</si>
  <si>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</si>
  <si>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</si>
  <si>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</si>
  <si>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</si>
  <si>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</si>
  <si>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</si>
  <si>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</si>
  <si>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</si>
  <si>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</si>
  <si>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</si>
  <si>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</si>
  <si>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</si>
  <si>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</si>
  <si>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</si>
  <si>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</si>
  <si>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</si>
  <si>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</si>
  <si>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</si>
  <si>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</si>
  <si>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</si>
  <si>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</si>
  <si>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</si>
  <si>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</si>
  <si>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</si>
  <si>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</si>
  <si>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</si>
  <si>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</si>
  <si>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</si>
  <si>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</si>
  <si>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</si>
  <si>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</si>
  <si>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</si>
  <si>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</si>
  <si>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</si>
  <si>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</si>
  <si>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</si>
  <si>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</si>
  <si>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</si>
  <si>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</si>
  <si>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</si>
  <si>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</si>
  <si>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</si>
  <si>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</si>
  <si>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</si>
  <si>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</si>
  <si>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</si>
  <si>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</si>
  <si>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</si>
  <si>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</si>
  <si>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</si>
  <si>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</si>
  <si>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</si>
  <si>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</si>
  <si>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</si>
  <si>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</si>
  <si>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</si>
  <si>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</si>
  <si>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</si>
  <si>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</si>
  <si>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</si>
  <si>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</si>
  <si>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</si>
  <si>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</si>
  <si>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</si>
  <si>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</si>
  <si>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</si>
  <si>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</si>
  <si>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</si>
  <si>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</si>
  <si>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</si>
  <si>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</si>
  <si>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</si>
  <si>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</si>
  <si>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</si>
  <si>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</si>
  <si>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</si>
  <si>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</si>
  <si>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</si>
  <si>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</si>
  <si>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</si>
  <si>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</si>
  <si>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</si>
  <si>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</si>
  <si>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</si>
  <si>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</si>
  <si>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</si>
  <si>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</si>
  <si>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</si>
  <si>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</si>
  <si>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</si>
  <si>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</si>
  <si>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</si>
  <si>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</si>
  <si>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</si>
  <si>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</si>
  <si>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</si>
  <si>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</si>
  <si>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</si>
  <si>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</si>
  <si>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</si>
  <si>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</si>
  <si>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</si>
  <si>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</si>
  <si>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</si>
  <si>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</si>
  <si>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</si>
  <si>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</si>
  <si>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</si>
  <si>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</si>
  <si>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</si>
  <si>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</si>
  <si>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</si>
  <si>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</si>
  <si>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</si>
  <si>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</si>
  <si>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</si>
  <si>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</si>
  <si>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</si>
  <si>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</si>
  <si>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</si>
  <si>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</si>
  <si>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</si>
  <si>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</si>
  <si>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</si>
  <si>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</si>
  <si>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</si>
  <si>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</si>
  <si>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</si>
  <si>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</si>
  <si>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</si>
  <si>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</si>
  <si>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</si>
  <si>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</si>
  <si>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</si>
  <si>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</si>
  <si>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</si>
  <si>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</si>
  <si>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</si>
  <si>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</si>
  <si>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</si>
  <si>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</si>
  <si>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</si>
  <si>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</si>
  <si>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</si>
  <si>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</si>
  <si>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</si>
  <si>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</si>
  <si>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</si>
  <si>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</si>
  <si>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</si>
  <si>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</si>
  <si>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</si>
  <si>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</si>
  <si>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</si>
  <si>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</si>
  <si>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</si>
  <si>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</si>
  <si>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</si>
  <si>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</si>
  <si>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</si>
  <si>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</si>
  <si>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</si>
  <si>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</si>
  <si>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</si>
  <si>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</si>
  <si>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</si>
  <si>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</si>
  <si>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</si>
  <si>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</si>
  <si>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</si>
  <si>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</si>
  <si>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</si>
  <si>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</si>
  <si>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</si>
  <si>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</si>
  <si>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</si>
  <si>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</si>
  <si>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</si>
  <si>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</si>
  <si>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</si>
  <si>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</si>
  <si>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</si>
  <si>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</si>
  <si>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</si>
  <si>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</si>
  <si>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</si>
  <si>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</si>
  <si>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</si>
  <si>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</si>
  <si>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</si>
  <si>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</si>
  <si>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</si>
  <si>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</si>
  <si>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</si>
  <si>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</si>
  <si>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</si>
  <si>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</si>
  <si>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</si>
  <si>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</si>
  <si>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</si>
  <si>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</si>
  <si>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</si>
  <si>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</si>
  <si>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</si>
  <si>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</si>
  <si>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</si>
  <si>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</si>
  <si>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</si>
  <si>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</si>
  <si>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</si>
  <si>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</si>
  <si>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</si>
  <si>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</si>
  <si>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</si>
  <si>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</si>
  <si>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</si>
  <si>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</si>
  <si>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</si>
  <si>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</si>
  <si>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</si>
  <si>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</si>
  <si>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</si>
  <si>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</si>
  <si>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</si>
  <si>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</si>
  <si>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</si>
  <si>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</si>
  <si>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</si>
  <si>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</si>
  <si>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</si>
  <si>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</si>
  <si>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</si>
  <si>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</si>
  <si>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</si>
  <si>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</si>
  <si>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</si>
  <si>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</si>
  <si>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</si>
  <si>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</si>
  <si>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</si>
  <si>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</si>
  <si>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</si>
  <si>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</si>
  <si>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</si>
  <si>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</si>
  <si>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</si>
  <si>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</si>
  <si>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</si>
  <si>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</si>
  <si>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</si>
  <si>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</si>
  <si>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</si>
  <si>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</si>
  <si>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</si>
  <si>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</si>
  <si>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</si>
  <si>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</si>
  <si>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</si>
  <si>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</si>
  <si>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</si>
  <si>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</si>
  <si>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</si>
  <si>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</si>
  <si>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</si>
  <si>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</si>
  <si>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</si>
  <si>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</si>
  <si>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</si>
  <si>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</si>
  <si>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</si>
  <si>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</si>
  <si>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</si>
  <si>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</si>
  <si>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</si>
  <si>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</si>
  <si>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</si>
  <si>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</si>
  <si>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</si>
  <si>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</si>
  <si>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</si>
  <si>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</si>
  <si>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</si>
  <si>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</si>
  <si>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</si>
  <si>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</si>
  <si>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</si>
  <si>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</si>
  <si>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</si>
  <si>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</si>
  <si>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</si>
  <si>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</si>
  <si>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</si>
  <si>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</si>
  <si>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</si>
  <si>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</si>
  <si>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</si>
  <si>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</si>
  <si>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</si>
  <si>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</si>
  <si>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</si>
  <si>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</si>
  <si>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</si>
  <si>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</si>
  <si>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</si>
  <si>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</si>
  <si>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</si>
  <si>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</si>
  <si>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</si>
  <si>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</si>
  <si>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</si>
  <si>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</si>
  <si>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</si>
  <si>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</si>
  <si>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</si>
  <si>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</si>
  <si>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</si>
  <si>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</si>
  <si>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</si>
  <si>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</si>
  <si>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</si>
  <si>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</si>
  <si>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</si>
  <si>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</si>
  <si>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</si>
  <si>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</si>
  <si>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</si>
  <si>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</si>
  <si>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</si>
  <si>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</si>
  <si>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</si>
  <si>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</si>
  <si>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</si>
  <si>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</si>
  <si>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</si>
  <si>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</si>
  <si>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</si>
  <si>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</si>
  <si>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</si>
  <si>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</si>
  <si>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</si>
  <si>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</si>
  <si>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</si>
  <si>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</si>
  <si>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</si>
  <si>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</si>
  <si>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</si>
  <si>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</si>
  <si>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</si>
  <si>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</si>
  <si>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</si>
  <si>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</si>
  <si>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</si>
  <si>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</si>
  <si>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</si>
  <si>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</si>
  <si>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</si>
  <si>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</si>
  <si>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</si>
  <si>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</si>
  <si>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</si>
  <si>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</si>
  <si>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</si>
  <si>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</si>
  <si>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</si>
  <si>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</si>
  <si>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</si>
  <si>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</si>
  <si>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</si>
  <si>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</si>
  <si>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</si>
  <si>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</si>
  <si>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</si>
  <si>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</si>
  <si>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</si>
  <si>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</si>
  <si>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</si>
  <si>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</si>
  <si>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</si>
  <si>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</si>
  <si>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</si>
  <si>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</si>
  <si>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</si>
  <si>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</si>
  <si>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</si>
  <si>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</si>
  <si>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</si>
  <si>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</si>
  <si>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</si>
  <si>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</si>
  <si>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</si>
  <si>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</si>
  <si>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</si>
  <si>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</si>
  <si>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</si>
  <si>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</si>
  <si>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</si>
  <si>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</si>
  <si>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</si>
  <si>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</si>
  <si>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</si>
  <si>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</si>
  <si>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</si>
  <si>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</si>
  <si>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</si>
  <si>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</si>
  <si>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</si>
  <si>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</si>
  <si>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</si>
  <si>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</si>
  <si>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</si>
  <si>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</si>
  <si>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</si>
  <si>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</si>
  <si>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</si>
  <si>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</si>
  <si>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</si>
  <si>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</si>
  <si>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</si>
  <si>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</si>
  <si>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</si>
  <si>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</si>
  <si>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</si>
  <si>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</si>
  <si>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</si>
  <si>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</si>
  <si>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</si>
  <si>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</si>
  <si>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</si>
  <si>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</si>
  <si>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</si>
  <si>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</si>
  <si>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</si>
  <si>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</si>
  <si>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</si>
  <si>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</si>
  <si>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</si>
  <si>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</si>
  <si>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</si>
  <si>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</si>
  <si>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</si>
  <si>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</si>
  <si>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</si>
  <si>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</si>
  <si>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</si>
  <si>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</si>
  <si>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</si>
  <si>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</si>
  <si>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</si>
  <si>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</si>
  <si>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</si>
  <si>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</si>
  <si>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</si>
  <si>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</si>
  <si>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</si>
  <si>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</si>
  <si>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</si>
  <si>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</si>
  <si>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</si>
  <si>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</si>
  <si>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</si>
  <si>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</si>
  <si>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</si>
  <si>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</si>
  <si>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</si>
  <si>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</si>
  <si>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</si>
  <si>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</si>
  <si>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</si>
  <si>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</si>
  <si>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</si>
  <si>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</si>
  <si>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</si>
  <si>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</si>
  <si>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</si>
  <si>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</si>
  <si>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</si>
  <si>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</si>
  <si>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</si>
  <si>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</si>
  <si>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</si>
  <si>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</si>
  <si>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</si>
  <si>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</si>
  <si>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</si>
  <si>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</si>
  <si>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</si>
  <si>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</si>
  <si>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</si>
  <si>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</si>
  <si>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</si>
  <si>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</si>
  <si>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</si>
  <si>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</si>
  <si>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</si>
  <si>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</si>
  <si>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</si>
  <si>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</si>
  <si>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</si>
  <si>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</si>
  <si>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</si>
  <si>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</si>
  <si>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</si>
  <si>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</si>
  <si>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</si>
  <si>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</si>
  <si>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</si>
  <si>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</si>
  <si>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</si>
  <si>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</si>
  <si>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</si>
  <si>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</si>
  <si>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</si>
  <si>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</si>
  <si>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</si>
  <si>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</si>
  <si>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</si>
  <si>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</si>
  <si>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</si>
  <si>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</si>
  <si>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</si>
  <si>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</si>
  <si>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</si>
  <si>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</si>
  <si>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</si>
  <si>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</si>
  <si>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</si>
  <si>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</si>
  <si>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</si>
  <si>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</si>
  <si>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</si>
  <si>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</si>
  <si>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</si>
  <si>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</si>
  <si>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</si>
  <si>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</si>
  <si>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</si>
  <si>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</si>
  <si>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</si>
  <si>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</si>
  <si>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</si>
  <si>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</si>
  <si>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</si>
  <si>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</si>
  <si>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</si>
  <si>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</si>
  <si>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</si>
  <si>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</si>
  <si>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</si>
  <si>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</si>
  <si>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</si>
  <si>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</si>
  <si>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</si>
  <si>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</si>
  <si>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</si>
  <si>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</si>
  <si>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</si>
  <si>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</si>
  <si>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</si>
  <si>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</si>
  <si>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</si>
  <si>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</si>
  <si>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</si>
  <si>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</si>
  <si>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</si>
  <si>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</si>
  <si>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</si>
  <si>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</si>
  <si>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</si>
  <si>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</si>
  <si>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</si>
  <si>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</si>
  <si>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</si>
  <si>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</si>
  <si>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</si>
  <si>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</si>
  <si>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</si>
  <si>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</si>
  <si>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</si>
  <si>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</si>
  <si>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</si>
  <si>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</si>
  <si>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</si>
  <si>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</si>
  <si>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</si>
  <si>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</si>
  <si>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</si>
  <si>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</si>
  <si>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</si>
  <si>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</si>
  <si>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</si>
  <si>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</si>
  <si>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</si>
  <si>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</si>
  <si>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</si>
  <si>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</si>
  <si>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</si>
  <si>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</si>
  <si>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</si>
  <si>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</si>
  <si>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</si>
  <si>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</si>
  <si>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</si>
  <si>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</si>
  <si>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</si>
  <si>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</si>
  <si>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</si>
  <si>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</si>
  <si>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</si>
  <si>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</si>
  <si>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</si>
  <si>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</si>
  <si>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</si>
  <si>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</si>
  <si>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</si>
  <si>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</si>
  <si>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</si>
  <si>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</si>
  <si>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</si>
  <si>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</si>
  <si>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</si>
  <si>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</si>
  <si>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</si>
  <si>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</si>
  <si>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</si>
  <si>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</si>
  <si>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</si>
  <si>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</si>
  <si>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</si>
  <si>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</si>
  <si>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</si>
  <si>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</si>
  <si>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</si>
  <si>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</si>
  <si>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</si>
  <si>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</si>
  <si>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</si>
  <si>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</si>
  <si>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</si>
  <si>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</si>
  <si>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</si>
  <si>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</si>
  <si>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</si>
  <si>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</si>
  <si>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</si>
  <si>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</si>
  <si>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</si>
  <si>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</si>
  <si>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</si>
  <si>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</si>
  <si>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</si>
  <si>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</si>
  <si>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</si>
  <si>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</si>
  <si>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</si>
  <si>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</si>
  <si>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</si>
  <si>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</si>
  <si>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</si>
  <si>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</si>
  <si>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</si>
  <si>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</si>
  <si>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</si>
  <si>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</si>
  <si>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</si>
  <si>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</si>
  <si>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</si>
  <si>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</si>
  <si>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</si>
  <si>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</si>
  <si>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</si>
  <si>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</si>
  <si>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</si>
  <si>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</si>
  <si>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</si>
  <si>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</si>
  <si>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</si>
  <si>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</si>
  <si>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</si>
  <si>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</si>
  <si>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</si>
  <si>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</si>
  <si>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</si>
  <si>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</si>
  <si>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</si>
  <si>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</si>
  <si>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</si>
  <si>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</si>
  <si>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</si>
  <si>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</si>
  <si>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</si>
  <si>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</si>
  <si>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</si>
  <si>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</si>
  <si>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</si>
  <si>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</si>
  <si>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</si>
  <si>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</si>
  <si>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</si>
  <si>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</si>
  <si>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</si>
  <si>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</si>
  <si>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</si>
  <si>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</si>
  <si>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</si>
  <si>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</si>
  <si>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</si>
  <si>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</si>
  <si>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</si>
  <si>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</si>
  <si>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</si>
  <si>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</si>
  <si>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</si>
  <si>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</si>
  <si>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</si>
  <si>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</si>
  <si>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</si>
  <si>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</si>
  <si>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</si>
  <si>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</si>
  <si>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</si>
  <si>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</si>
  <si>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</si>
  <si>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</si>
  <si>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</si>
  <si>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</si>
  <si>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</si>
  <si>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</si>
  <si>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</si>
  <si>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</si>
  <si>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</si>
  <si>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</si>
  <si>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</si>
  <si>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</si>
  <si>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</si>
  <si>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</si>
  <si>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</si>
  <si>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</si>
  <si>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</si>
  <si>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</si>
  <si>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</si>
  <si>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</si>
  <si>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</si>
  <si>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</si>
  <si>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</si>
  <si>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</si>
  <si>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</si>
  <si>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</si>
  <si>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</si>
  <si>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</si>
  <si>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</si>
  <si>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</si>
  <si>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</si>
  <si>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</si>
  <si>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</si>
  <si>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</si>
  <si>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</si>
  <si>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</si>
  <si>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</si>
  <si>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</si>
  <si>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</si>
  <si>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</si>
  <si>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</si>
  <si>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</si>
  <si>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</si>
  <si>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</si>
  <si>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</si>
  <si>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</si>
  <si>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</si>
  <si>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</si>
  <si>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</si>
  <si>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</si>
  <si>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</si>
  <si>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</si>
  <si>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</si>
  <si>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</si>
  <si>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</si>
  <si>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</si>
  <si>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</si>
  <si>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</si>
  <si>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</si>
  <si>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</si>
  <si>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</si>
  <si>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</si>
  <si>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</si>
  <si>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</si>
  <si>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</si>
  <si>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</si>
  <si>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</si>
  <si>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</si>
  <si>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</si>
  <si>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</si>
  <si>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</si>
  <si>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</si>
  <si>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</si>
  <si>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</si>
  <si>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</si>
  <si>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</si>
  <si>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</si>
  <si>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</si>
  <si>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</si>
  <si>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</si>
  <si>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</si>
  <si>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</si>
  <si>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</si>
  <si>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</si>
  <si>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</si>
  <si>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</si>
  <si>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</si>
  <si>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</si>
  <si>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</si>
  <si>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</si>
  <si>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</si>
  <si>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</si>
  <si>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</si>
  <si>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</si>
  <si>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</si>
  <si>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</si>
  <si>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</si>
  <si>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</si>
  <si>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</si>
  <si>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</si>
  <si>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</si>
  <si>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</si>
  <si>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</si>
  <si>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</si>
  <si>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</si>
  <si>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</si>
  <si>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</si>
  <si>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</si>
  <si>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</si>
  <si>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</si>
  <si>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</si>
  <si>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</si>
  <si>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</si>
  <si>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</si>
  <si>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</si>
  <si>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</si>
  <si>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</si>
  <si>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</si>
  <si>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</si>
  <si>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</si>
  <si>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</si>
  <si>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</si>
  <si>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</si>
  <si>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</si>
  <si>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</si>
  <si>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</si>
  <si>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</si>
  <si>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</si>
  <si>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</si>
  <si>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</si>
  <si>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</si>
  <si>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</si>
  <si>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</si>
  <si>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</si>
  <si>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</si>
  <si>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</si>
  <si>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</si>
  <si>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</si>
  <si>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</si>
  <si>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</si>
  <si>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</si>
  <si>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</si>
  <si>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</si>
  <si>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</si>
  <si>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</si>
  <si>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</si>
  <si>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</si>
  <si>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</si>
  <si>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</si>
  <si>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</si>
  <si>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</si>
  <si>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</si>
  <si>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</si>
  <si>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</si>
  <si>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</si>
  <si>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</si>
  <si>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</si>
  <si>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</si>
  <si>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</si>
  <si>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</si>
  <si>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</si>
  <si>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</si>
  <si>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</si>
  <si>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</si>
  <si>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</si>
  <si>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</si>
  <si>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</si>
  <si>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</si>
  <si>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</si>
  <si>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</si>
  <si>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</si>
  <si>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</si>
  <si>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</si>
  <si>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</si>
  <si>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</si>
  <si>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</si>
  <si>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</si>
  <si>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</si>
  <si>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</si>
  <si>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</si>
  <si>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</si>
  <si>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</si>
  <si>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</si>
  <si>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</si>
  <si>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</si>
  <si>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</si>
  <si>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</si>
  <si>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</si>
  <si>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</si>
  <si>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</si>
  <si>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</si>
  <si>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</si>
  <si>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</si>
  <si>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</si>
  <si>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</si>
  <si>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</si>
  <si>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</si>
  <si>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</si>
  <si>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</si>
  <si>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</si>
  <si>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</si>
  <si>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</si>
  <si>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</si>
  <si>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</si>
  <si>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</si>
  <si>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</si>
  <si>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</si>
  <si>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</si>
  <si>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</si>
  <si>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</si>
  <si>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</si>
  <si>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</si>
  <si>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</si>
  <si>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</si>
  <si>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</si>
  <si>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</si>
  <si>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</si>
  <si>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</si>
  <si>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</si>
  <si>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</si>
  <si>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</si>
  <si>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</si>
  <si>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</si>
  <si>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</si>
  <si>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</si>
  <si>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</si>
  <si>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</si>
  <si>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</si>
  <si>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</si>
  <si>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</si>
  <si>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</si>
  <si>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</si>
  <si>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</si>
  <si>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</si>
  <si>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</si>
  <si>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</si>
  <si>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</si>
  <si>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</si>
  <si>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</si>
  <si>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</si>
  <si>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</si>
  <si>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</si>
  <si>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</si>
  <si>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</si>
  <si>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</si>
  <si>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</si>
  <si>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</si>
  <si>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</si>
  <si>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</si>
  <si>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</si>
  <si>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</si>
  <si>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</si>
  <si>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</si>
  <si>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</si>
  <si>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</si>
  <si>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</si>
  <si>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</si>
  <si>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</si>
  <si>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</si>
  <si>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</si>
  <si>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</si>
  <si>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</si>
  <si>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</si>
  <si>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</si>
  <si>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</si>
  <si>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</si>
  <si>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</si>
  <si>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</si>
  <si>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</si>
  <si>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</si>
  <si>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</si>
  <si>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</si>
  <si>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</si>
  <si>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</si>
  <si>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</si>
  <si>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</si>
  <si>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</si>
  <si>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</si>
  <si>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</si>
  <si>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</si>
  <si>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</si>
  <si>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</si>
  <si>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</si>
  <si>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</si>
  <si>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</si>
  <si>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</si>
  <si>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</si>
  <si>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</si>
  <si>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</si>
  <si>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</si>
  <si>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</si>
  <si>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</si>
  <si>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</si>
  <si>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</si>
  <si>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</si>
  <si>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</si>
  <si>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</si>
  <si>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</si>
  <si>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</si>
  <si>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</si>
  <si>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</si>
  <si>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</si>
  <si>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</si>
  <si>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</si>
  <si>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</si>
  <si>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</si>
  <si>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</si>
  <si>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</si>
  <si>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</si>
  <si>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</si>
  <si>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</si>
  <si>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</si>
  <si>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</si>
  <si>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</si>
  <si>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</si>
  <si>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</si>
  <si>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</si>
  <si>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</si>
  <si>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</si>
  <si>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</si>
  <si>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</si>
  <si>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</si>
  <si>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</si>
  <si>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</si>
  <si>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</si>
  <si>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</si>
  <si>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</si>
  <si>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</si>
  <si>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</si>
  <si>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</si>
  <si>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</si>
  <si>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</si>
  <si>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</si>
  <si>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</si>
  <si>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</si>
  <si>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</si>
  <si>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</si>
  <si>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</si>
  <si>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</si>
  <si>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</si>
  <si>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</si>
  <si>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</si>
  <si>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</si>
  <si>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</si>
  <si>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</si>
  <si>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</si>
  <si>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</si>
  <si>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</si>
  <si>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</si>
  <si>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</si>
  <si>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</si>
  <si>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</si>
  <si>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</si>
  <si>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</si>
  <si>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</si>
  <si>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</si>
  <si>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</si>
  <si>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</si>
  <si>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</si>
  <si>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</si>
  <si>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</si>
  <si>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</si>
  <si>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</si>
  <si>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</si>
  <si>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</si>
  <si>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</si>
  <si>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</si>
  <si>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</si>
  <si>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</si>
  <si>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</si>
  <si>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</si>
  <si>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</si>
  <si>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</si>
  <si>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</si>
  <si>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</si>
  <si>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</si>
  <si>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</si>
  <si>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</si>
  <si>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</si>
  <si>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</si>
  <si>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</si>
  <si>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</si>
  <si>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</si>
  <si>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</si>
  <si>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</si>
  <si>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</si>
  <si>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</si>
  <si>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</si>
  <si>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</si>
  <si>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</si>
  <si>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</si>
  <si>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</si>
  <si>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</si>
  <si>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</si>
  <si>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</si>
  <si>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</si>
  <si>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</si>
  <si>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</si>
  <si>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</si>
  <si>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</si>
  <si>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</si>
  <si>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</si>
  <si>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</si>
  <si>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</si>
  <si>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</si>
  <si>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</si>
  <si>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</si>
  <si>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</si>
  <si>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</si>
  <si>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</si>
  <si>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</si>
  <si>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</si>
  <si>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</si>
  <si>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</si>
  <si>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</si>
  <si>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</si>
  <si>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</si>
  <si>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</si>
  <si>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</si>
  <si>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</si>
  <si>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</si>
  <si>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</si>
  <si>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</si>
  <si>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</si>
  <si>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</si>
  <si>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</si>
  <si>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</si>
  <si>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</si>
  <si>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</si>
  <si>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</si>
  <si>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</si>
  <si>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</si>
  <si>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</si>
  <si>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</si>
  <si>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</si>
  <si>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</si>
  <si>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</si>
  <si>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</si>
  <si>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</si>
  <si>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</si>
  <si>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</si>
  <si>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</si>
  <si>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</si>
  <si>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</si>
  <si>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</si>
  <si>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</si>
  <si>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</si>
  <si>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</si>
  <si>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</si>
  <si>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</si>
  <si>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</si>
  <si>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</si>
  <si>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</si>
  <si>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</si>
  <si>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</si>
  <si>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</si>
  <si>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</si>
  <si>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</si>
  <si>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</si>
  <si>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</si>
  <si>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</si>
  <si>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</si>
  <si>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</si>
  <si>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</si>
  <si>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</si>
  <si>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</si>
  <si>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</si>
  <si>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</si>
  <si>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</si>
  <si>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</si>
  <si>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</si>
  <si>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</si>
  <si>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</si>
  <si>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</si>
  <si>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</si>
  <si>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</si>
  <si>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</si>
  <si>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</si>
  <si>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</si>
  <si>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</si>
  <si>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</si>
  <si>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</si>
  <si>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</si>
  <si>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</si>
  <si>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</si>
  <si>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</si>
  <si>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</si>
  <si>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</si>
  <si>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</si>
  <si>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</si>
  <si>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</si>
  <si>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</si>
  <si>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</si>
  <si>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</si>
  <si>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</si>
  <si>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</si>
  <si>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</si>
  <si>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</si>
  <si>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</si>
  <si>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</si>
  <si>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</si>
  <si>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</si>
  <si>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</si>
  <si>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</si>
  <si>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</si>
  <si>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</si>
  <si>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</si>
  <si>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</si>
  <si>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</si>
  <si>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</si>
  <si>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</si>
  <si>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</si>
  <si>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</si>
  <si>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</si>
  <si>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</si>
  <si>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</si>
  <si>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</si>
  <si>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</si>
  <si>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</si>
  <si>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</si>
  <si>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</si>
  <si>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</si>
  <si>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</si>
  <si>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</si>
  <si>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</si>
  <si>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</si>
  <si>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</si>
  <si>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</si>
  <si>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</si>
  <si>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</si>
  <si>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</si>
  <si>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</si>
  <si>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</si>
  <si>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</si>
  <si>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</si>
  <si>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</si>
  <si>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</si>
  <si>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</si>
  <si>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</si>
  <si>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</si>
  <si>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</si>
  <si>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</si>
  <si>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</si>
  <si>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</si>
  <si>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</si>
  <si>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</si>
  <si>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</si>
  <si>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</si>
  <si>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</si>
  <si>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</si>
  <si>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</si>
  <si>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</si>
  <si>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</si>
  <si>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</si>
  <si>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</si>
  <si>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</si>
  <si>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</si>
  <si>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</si>
  <si>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</si>
  <si>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</si>
  <si>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</si>
  <si>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</si>
  <si>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</si>
  <si>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</si>
  <si>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</si>
  <si>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</si>
  <si>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</si>
  <si>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</si>
  <si>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</si>
  <si>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</si>
  <si>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</si>
  <si>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</si>
  <si>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</si>
  <si>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</si>
  <si>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</si>
  <si>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</si>
  <si>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</si>
  <si>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</si>
  <si>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</si>
  <si>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</si>
  <si>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</si>
  <si>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</si>
  <si>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</si>
  <si>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</si>
  <si>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</si>
  <si>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</si>
  <si>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</si>
  <si>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</si>
  <si>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</si>
  <si>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</si>
  <si>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</si>
  <si>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</si>
  <si>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</si>
  <si>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</si>
  <si>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</si>
  <si>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</si>
  <si>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</si>
  <si>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</si>
  <si>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</si>
  <si>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</si>
  <si>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</si>
  <si>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</si>
  <si>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</si>
  <si>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</si>
  <si>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</si>
  <si>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</si>
  <si>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</si>
  <si>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</si>
  <si>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</si>
  <si>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</si>
  <si>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</si>
  <si>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</si>
  <si>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</si>
  <si>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</si>
  <si>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</si>
  <si>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</si>
  <si>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</si>
  <si>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</si>
  <si>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</si>
  <si>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</si>
  <si>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</si>
  <si>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</si>
  <si>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</si>
  <si>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</si>
  <si>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</si>
  <si>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</si>
  <si>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</si>
  <si>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</si>
  <si>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</si>
  <si>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</si>
  <si>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</si>
  <si>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</si>
  <si>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</si>
  <si>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</si>
  <si>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</si>
  <si>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</si>
  <si>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</si>
  <si>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</si>
  <si>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</si>
  <si>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</si>
  <si>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</si>
  <si>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</si>
  <si>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</si>
  <si>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</si>
  <si>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</si>
  <si>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</si>
  <si>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</si>
  <si>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</si>
  <si>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</si>
  <si>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</si>
  <si>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</si>
  <si>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</si>
  <si>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</si>
  <si>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</si>
  <si>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</si>
  <si>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</si>
  <si>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</si>
  <si>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</si>
  <si>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</si>
  <si>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</si>
  <si>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</si>
  <si>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</si>
  <si>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</si>
  <si>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</si>
  <si>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</si>
  <si>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</si>
  <si>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</si>
  <si>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</si>
  <si>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</si>
  <si>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</si>
  <si>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</si>
  <si>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</si>
  <si>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</si>
  <si>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</si>
  <si>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</si>
  <si>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</si>
  <si>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</si>
  <si>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</si>
  <si>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</si>
  <si>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</si>
  <si>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</si>
  <si>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</si>
  <si>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</si>
  <si>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</si>
  <si>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</si>
  <si>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</si>
  <si>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</si>
  <si>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</si>
  <si>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</si>
  <si>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</si>
  <si>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</si>
  <si>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</si>
  <si>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</si>
  <si>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</si>
  <si>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</si>
  <si>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</si>
  <si>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</si>
  <si>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</si>
  <si>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</si>
  <si>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</si>
  <si>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</si>
  <si>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</si>
  <si>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</si>
  <si>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</si>
  <si>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</si>
  <si>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</si>
  <si>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</si>
  <si>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</si>
  <si>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</si>
  <si>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</si>
  <si>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</si>
  <si>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</si>
  <si>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</si>
  <si>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</si>
  <si>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</si>
  <si>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</si>
  <si>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</si>
  <si>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</si>
  <si>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</si>
  <si>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</si>
  <si>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</si>
  <si>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</si>
  <si>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</si>
  <si>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</si>
  <si>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</si>
  <si>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</si>
  <si>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</si>
  <si>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</si>
  <si>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</si>
  <si>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</si>
  <si>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</si>
  <si>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</si>
  <si>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</si>
  <si>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</si>
  <si>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</si>
  <si>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</si>
  <si>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</si>
  <si>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</si>
  <si>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</si>
  <si>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</si>
  <si>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</si>
  <si>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</si>
  <si>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</si>
  <si>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</si>
  <si>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</si>
  <si>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</si>
  <si>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</si>
  <si>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</si>
  <si>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</si>
  <si>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</si>
  <si>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</si>
  <si>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</si>
  <si>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</si>
  <si>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</si>
  <si>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</si>
  <si>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</si>
  <si>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</si>
  <si>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</si>
  <si>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</si>
  <si>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</si>
  <si>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</si>
  <si>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</si>
  <si>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</si>
  <si>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</si>
  <si>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</si>
  <si>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</si>
  <si>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</si>
  <si>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</si>
  <si>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</si>
  <si>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</si>
  <si>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</si>
  <si>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</si>
  <si>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</si>
  <si>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</si>
  <si>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</si>
  <si>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</si>
  <si>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</si>
  <si>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</si>
  <si>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</si>
  <si>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</si>
  <si>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</si>
  <si>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</si>
  <si>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</si>
  <si>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</si>
  <si>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</si>
  <si>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</si>
  <si>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</si>
  <si>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</si>
  <si>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</si>
  <si>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</si>
  <si>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</si>
  <si>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</si>
  <si>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</si>
  <si>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</si>
  <si>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</si>
  <si>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</si>
  <si>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</si>
  <si>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</si>
  <si>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</si>
  <si>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</si>
  <si>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</si>
  <si>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</si>
  <si>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</si>
  <si>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</si>
  <si>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</si>
  <si>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</si>
  <si>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</si>
  <si>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</si>
  <si>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</si>
  <si>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</si>
  <si>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</si>
  <si>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</si>
  <si>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</si>
  <si>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</si>
  <si>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</si>
  <si>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</si>
  <si>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</si>
  <si>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</si>
  <si>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</si>
  <si>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</si>
  <si>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</si>
  <si>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</si>
  <si>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</si>
  <si>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</si>
  <si>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</si>
  <si>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</si>
  <si>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</si>
  <si>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</si>
  <si>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</si>
  <si>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</si>
  <si>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</si>
  <si>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</si>
  <si>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</si>
  <si>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</si>
  <si>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</si>
  <si>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</si>
  <si>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</si>
  <si>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</si>
  <si>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</si>
  <si>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</si>
  <si>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</si>
  <si>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</si>
  <si>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</si>
  <si>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</si>
  <si>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</si>
  <si>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</si>
  <si>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</si>
  <si>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</si>
  <si>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</si>
  <si>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</si>
  <si>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</si>
  <si>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</si>
  <si>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</si>
  <si>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</si>
  <si>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</si>
  <si>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</si>
  <si>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</si>
  <si>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</si>
  <si>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</si>
  <si>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</si>
  <si>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</si>
  <si>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</si>
  <si>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</si>
  <si>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</si>
  <si>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</si>
  <si>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</si>
  <si>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</si>
  <si>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</si>
  <si>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</si>
  <si>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</si>
  <si>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</si>
  <si>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</si>
  <si>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</si>
  <si>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</si>
  <si>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</si>
  <si>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</si>
  <si>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</si>
  <si>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</si>
  <si>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</si>
  <si>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</si>
  <si>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</si>
  <si>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</si>
  <si>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</si>
  <si>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</si>
  <si>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</si>
  <si>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</si>
  <si>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</si>
  <si>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</si>
  <si>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</si>
  <si>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</si>
  <si>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</si>
  <si>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</si>
  <si>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</si>
  <si>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</si>
  <si>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</si>
  <si>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</si>
  <si>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</si>
  <si>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</si>
  <si>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</si>
  <si>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</si>
  <si>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</si>
  <si>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</si>
  <si>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</si>
  <si>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</si>
  <si>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</si>
  <si>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</si>
  <si>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</si>
  <si>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</si>
  <si>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</si>
  <si>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</si>
  <si>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</si>
  <si>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</si>
  <si>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</si>
  <si>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</si>
  <si>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</si>
  <si>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</si>
  <si>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</si>
  <si>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</si>
  <si>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</si>
  <si>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</si>
  <si>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</si>
  <si>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</si>
  <si>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</si>
  <si>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</si>
  <si>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</si>
  <si>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</si>
  <si>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</si>
  <si>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</si>
  <si>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</si>
  <si>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</si>
  <si>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</si>
  <si>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</si>
  <si>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</si>
  <si>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</si>
  <si>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</si>
  <si>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</si>
  <si>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</si>
  <si>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</si>
  <si>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</si>
  <si>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</si>
  <si>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</si>
  <si>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</si>
  <si>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</si>
  <si>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</si>
  <si>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</si>
  <si>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</si>
  <si>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</si>
  <si>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</si>
  <si>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</si>
  <si>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</si>
  <si>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</si>
  <si>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</si>
  <si>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</si>
  <si>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</si>
  <si>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</si>
  <si>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</si>
  <si>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</si>
  <si>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</si>
  <si>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</si>
  <si>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</si>
  <si>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</si>
  <si>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</si>
  <si>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</si>
  <si>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</si>
  <si>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</si>
  <si>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</si>
  <si>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</si>
  <si>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</si>
  <si>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</si>
  <si>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</si>
  <si>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</si>
  <si>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</si>
  <si>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</si>
  <si>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</si>
  <si>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</si>
  <si>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</si>
  <si>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</si>
  <si>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</si>
  <si>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</si>
  <si>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</si>
  <si>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</si>
  <si>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</si>
  <si>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</si>
  <si>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</si>
  <si>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</si>
  <si>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</si>
  <si>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</si>
  <si>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</si>
  <si>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</si>
  <si>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</si>
  <si>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</si>
  <si>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</si>
  <si>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</si>
  <si>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</si>
  <si>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</si>
  <si>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</si>
  <si>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</si>
  <si>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</si>
  <si>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</si>
  <si>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</si>
  <si>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</si>
  <si>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</si>
  <si>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</si>
  <si>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</si>
  <si>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</si>
  <si>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</si>
  <si>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</si>
  <si>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</si>
  <si>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</si>
  <si>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</si>
  <si>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</si>
  <si>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</si>
  <si>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</si>
  <si>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</si>
  <si>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</si>
  <si>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</si>
  <si>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</si>
  <si>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</si>
  <si>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</si>
  <si>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</si>
  <si>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</si>
  <si>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</si>
  <si>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</si>
  <si>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</si>
  <si>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</si>
  <si>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</si>
  <si>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</si>
  <si>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</si>
  <si>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</si>
  <si>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</si>
  <si>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</si>
  <si>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</si>
  <si>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</si>
  <si>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</si>
  <si>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</si>
  <si>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</si>
  <si>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</si>
  <si>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</si>
  <si>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</si>
  <si>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</si>
  <si>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</si>
  <si>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</si>
  <si>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</si>
  <si>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</si>
  <si>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</si>
  <si>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</si>
  <si>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</si>
  <si>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</si>
  <si>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</si>
  <si>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</si>
  <si>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</si>
  <si>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</si>
  <si>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</si>
  <si>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</si>
  <si>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</si>
  <si>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</si>
  <si>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</si>
  <si>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</si>
  <si>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</si>
  <si>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</si>
  <si>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</si>
  <si>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</si>
  <si>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</si>
  <si>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</si>
  <si>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</si>
  <si>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</si>
  <si>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</si>
  <si>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</si>
  <si>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</si>
  <si>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</si>
  <si>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</si>
  <si>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</si>
  <si>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</si>
  <si>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</si>
  <si>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</si>
  <si>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</si>
  <si>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</si>
  <si>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</si>
  <si>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</si>
  <si>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</si>
  <si>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</si>
  <si>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</si>
  <si>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</si>
  <si>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</si>
  <si>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</si>
  <si>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</si>
  <si>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</si>
  <si>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</si>
  <si>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</si>
  <si>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</si>
  <si>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</si>
  <si>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</si>
  <si>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</si>
  <si>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</si>
  <si>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</si>
  <si>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</si>
  <si>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</si>
  <si>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</si>
  <si>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</si>
  <si>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</si>
  <si>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</si>
  <si>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</si>
  <si>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</si>
  <si>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</si>
  <si>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</si>
  <si>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</si>
  <si>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</si>
  <si>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</si>
  <si>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</si>
  <si>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</si>
  <si>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</si>
  <si>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</si>
  <si>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</si>
  <si>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</si>
  <si>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</si>
  <si>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</si>
  <si>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</si>
  <si>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</si>
  <si>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</si>
  <si>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</si>
  <si>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</si>
  <si>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</si>
  <si>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</si>
  <si>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</si>
  <si>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</si>
  <si>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</si>
  <si>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</si>
  <si>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</si>
  <si>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</si>
  <si>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</si>
  <si>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</si>
  <si>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</si>
  <si>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</si>
  <si>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</si>
  <si>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</si>
  <si>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</si>
  <si>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</si>
  <si>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</si>
  <si>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</si>
  <si>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</si>
  <si>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</si>
  <si>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</si>
  <si>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</si>
  <si>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</si>
  <si>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</si>
  <si>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</si>
  <si>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</si>
  <si>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</si>
  <si>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</si>
  <si>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</si>
  <si>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</si>
  <si>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</si>
  <si>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</si>
  <si>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</si>
  <si>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</si>
  <si>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</si>
  <si>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</si>
  <si>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</si>
  <si>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</si>
  <si>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</si>
  <si>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</si>
  <si>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</si>
  <si>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</si>
  <si>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</si>
  <si>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</si>
  <si>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</si>
  <si>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</si>
  <si>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</si>
  <si>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</si>
  <si>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</si>
  <si>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</si>
  <si>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</si>
  <si>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</si>
  <si>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</si>
  <si>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</si>
  <si>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</si>
  <si>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</si>
  <si>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</si>
  <si>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</si>
  <si>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</si>
  <si>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</si>
  <si>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</si>
  <si>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</si>
  <si>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</si>
  <si>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</si>
  <si>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</si>
  <si>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</si>
  <si>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</si>
  <si>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</si>
  <si>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</si>
  <si>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</si>
  <si>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</si>
  <si>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</si>
  <si>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</si>
  <si>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</si>
  <si>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</si>
  <si>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</si>
  <si>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</si>
  <si>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</si>
  <si>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</si>
  <si>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</si>
  <si>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</si>
  <si>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</si>
  <si>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</si>
  <si>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</si>
  <si>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</si>
  <si>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</si>
  <si>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</si>
  <si>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</si>
  <si>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</si>
  <si>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</si>
  <si>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</si>
  <si>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</si>
  <si>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</si>
  <si>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</si>
  <si>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</si>
  <si>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</si>
  <si>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</si>
  <si>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</si>
  <si>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</si>
  <si>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</si>
  <si>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</si>
  <si>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</si>
  <si>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</si>
  <si>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</si>
  <si>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</si>
  <si>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</si>
  <si>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</si>
  <si>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</si>
  <si>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</si>
  <si>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</si>
  <si>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</si>
  <si>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</si>
  <si>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</si>
  <si>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</si>
  <si>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</si>
  <si>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</si>
  <si>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</si>
  <si>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</si>
  <si>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</si>
  <si>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</si>
  <si>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</si>
  <si>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</si>
  <si>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</si>
  <si>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</si>
  <si>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</si>
  <si>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</si>
  <si>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</si>
  <si>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</si>
  <si>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</si>
  <si>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</si>
  <si>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</si>
  <si>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</si>
  <si>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</si>
  <si>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</si>
  <si>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</si>
  <si>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</si>
  <si>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</si>
  <si>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</si>
  <si>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</si>
  <si>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</si>
  <si>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</si>
  <si>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</si>
  <si>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</si>
  <si>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</si>
  <si>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</si>
  <si>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</si>
  <si>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</si>
  <si>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</si>
  <si>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</si>
  <si>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</si>
  <si>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</si>
  <si>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</si>
  <si>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</si>
  <si>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</si>
  <si>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</si>
  <si>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</si>
  <si>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</si>
  <si>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</si>
  <si>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</si>
  <si>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</si>
  <si>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</si>
  <si>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</si>
  <si>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</si>
  <si>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</si>
  <si>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</si>
  <si>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</si>
  <si>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</si>
  <si>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</si>
  <si>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</si>
  <si>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</si>
  <si>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</si>
  <si>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</si>
  <si>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</si>
  <si>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</si>
  <si>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</si>
  <si>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</si>
  <si>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</si>
  <si>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</si>
  <si>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</si>
  <si>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</si>
  <si>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</si>
  <si>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</si>
  <si>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</si>
  <si>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</si>
  <si>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</si>
  <si>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</si>
  <si>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</si>
  <si>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</si>
  <si>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</si>
  <si>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</si>
  <si>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</si>
  <si>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</si>
  <si>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</si>
  <si>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</si>
  <si>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</si>
  <si>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</si>
  <si>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</si>
  <si>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</si>
  <si>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</si>
  <si>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</si>
  <si>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</si>
  <si>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</si>
  <si>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</si>
  <si>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</si>
  <si>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</si>
  <si>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</si>
  <si>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</si>
  <si>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</si>
  <si>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</si>
  <si>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</si>
  <si>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</si>
  <si>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</si>
  <si>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</si>
  <si>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</si>
  <si>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</si>
  <si>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</si>
  <si>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</si>
  <si>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</si>
  <si>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</si>
  <si>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</si>
  <si>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</si>
  <si>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</si>
  <si>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</si>
  <si>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</si>
  <si>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</si>
  <si>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</si>
  <si>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</si>
  <si>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</si>
  <si>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</si>
  <si>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</si>
  <si>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</si>
  <si>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</si>
  <si>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</si>
  <si>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</si>
  <si>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</si>
  <si>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</si>
  <si>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</si>
  <si>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</si>
  <si>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</si>
  <si>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</si>
  <si>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</si>
  <si>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</si>
  <si>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</si>
  <si>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</si>
  <si>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</si>
  <si>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</si>
  <si>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</si>
  <si>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</si>
  <si>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</si>
  <si>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</si>
  <si>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</si>
  <si>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</si>
  <si>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</si>
  <si>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</si>
  <si>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</si>
  <si>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</si>
  <si>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</si>
  <si>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</si>
  <si>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</si>
  <si>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</si>
  <si>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</si>
  <si>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</si>
  <si>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</si>
  <si>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</si>
  <si>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</si>
  <si>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</si>
  <si>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</si>
  <si>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</si>
  <si>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</si>
  <si>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</si>
  <si>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</si>
  <si>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</si>
  <si>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</si>
  <si>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</si>
  <si>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</si>
  <si>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</si>
  <si>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</si>
  <si>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</si>
  <si>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</si>
  <si>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</si>
  <si>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</si>
  <si>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</si>
  <si>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</si>
  <si>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</si>
  <si>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</si>
  <si>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</si>
  <si>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</si>
  <si>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</si>
  <si>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</si>
  <si>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</si>
  <si>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</si>
  <si>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</si>
  <si>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</si>
  <si>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</si>
  <si>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</si>
  <si>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</si>
  <si>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</si>
  <si>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</si>
  <si>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</si>
  <si>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</si>
  <si>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</si>
  <si>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</si>
  <si>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</si>
  <si>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</si>
  <si>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</si>
  <si>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</si>
  <si>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</si>
  <si>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</si>
  <si>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</si>
  <si>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</si>
  <si>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</si>
  <si>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</si>
  <si>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</si>
  <si>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</si>
  <si>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</si>
  <si>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</si>
  <si>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</si>
  <si>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</si>
  <si>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</si>
  <si>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</si>
  <si>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</si>
  <si>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</si>
  <si>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</si>
  <si>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</si>
  <si>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</si>
  <si>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</si>
  <si>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</si>
  <si>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</si>
  <si>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</si>
  <si>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</si>
  <si>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</si>
  <si>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</si>
  <si>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</si>
  <si>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</si>
  <si>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</si>
  <si>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</si>
  <si>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</si>
  <si>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</si>
  <si>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</si>
  <si>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</si>
  <si>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</si>
  <si>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</si>
  <si>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</si>
  <si>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</si>
  <si>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</si>
  <si>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</si>
  <si>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</si>
  <si>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</si>
  <si>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</si>
  <si>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</si>
  <si>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</si>
  <si>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</si>
  <si>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</si>
  <si>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</si>
  <si>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</si>
  <si>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</si>
  <si>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</si>
  <si>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</si>
  <si>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</si>
  <si>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</si>
  <si>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</si>
  <si>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</si>
  <si>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</si>
  <si>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</si>
  <si>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</si>
  <si>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</si>
  <si>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</si>
  <si>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</si>
  <si>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</si>
  <si>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</si>
  <si>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</si>
  <si>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</si>
  <si>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</si>
  <si>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</si>
  <si>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</si>
  <si>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</si>
  <si>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</si>
  <si>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</si>
  <si>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</si>
  <si>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</si>
  <si>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</si>
  <si>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</si>
  <si>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</si>
  <si>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</si>
  <si>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</si>
  <si>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</si>
  <si>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</si>
  <si>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</si>
  <si>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</si>
  <si>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</si>
  <si>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</si>
  <si>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</si>
  <si>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</si>
  <si>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</si>
  <si>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</si>
  <si>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</si>
  <si>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</si>
  <si>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</si>
  <si>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</si>
  <si>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</si>
  <si>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</si>
  <si>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</si>
  <si>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</si>
  <si>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</si>
  <si>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</si>
  <si>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</si>
  <si>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</si>
  <si>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</si>
  <si>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</si>
  <si>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</si>
  <si>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</si>
  <si>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</si>
  <si>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</si>
  <si>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</si>
  <si>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</si>
  <si>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</si>
  <si>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</si>
  <si>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</si>
  <si>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</si>
  <si>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</si>
  <si>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</si>
  <si>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</si>
  <si>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</si>
  <si>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</si>
  <si>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</si>
  <si>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</si>
  <si>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</si>
  <si>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</si>
  <si>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</si>
  <si>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</si>
  <si>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</si>
  <si>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</si>
  <si>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</si>
  <si>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</si>
  <si>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</si>
  <si>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</si>
  <si>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</si>
  <si>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</si>
  <si>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</si>
  <si>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</si>
  <si>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</si>
  <si>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</si>
  <si>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</si>
  <si>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</si>
  <si>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</si>
  <si>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</si>
  <si>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</si>
  <si>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</si>
  <si>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</si>
  <si>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</si>
  <si>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</si>
  <si>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</si>
  <si>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</si>
  <si>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</si>
  <si>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</si>
  <si>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</si>
  <si>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</si>
  <si>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</si>
  <si>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</si>
  <si>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</si>
  <si>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</si>
  <si>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</si>
  <si>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</si>
  <si>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</si>
  <si>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</si>
  <si>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</si>
  <si>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</si>
  <si>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</si>
  <si>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</si>
  <si>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</si>
  <si>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</si>
  <si>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</si>
  <si>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</si>
  <si>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</si>
  <si>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</si>
  <si>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</si>
  <si>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</si>
  <si>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</si>
  <si>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</si>
  <si>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</si>
  <si>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</si>
  <si>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</si>
  <si>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</si>
  <si>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</si>
  <si>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</si>
  <si>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</si>
  <si>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</si>
  <si>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</si>
  <si>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</si>
  <si>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</si>
  <si>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</si>
  <si>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</si>
  <si>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</si>
  <si>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</si>
  <si>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</si>
  <si>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</si>
  <si>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</si>
  <si>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</si>
  <si>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</si>
  <si>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</si>
  <si>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</si>
  <si>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</si>
  <si>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</si>
  <si>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</si>
  <si>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</si>
  <si>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</si>
  <si>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</si>
  <si>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</si>
  <si>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</si>
  <si>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</si>
  <si>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</si>
  <si>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</si>
  <si>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</si>
  <si>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</si>
  <si>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</si>
  <si>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</si>
  <si>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</si>
  <si>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</si>
  <si>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</si>
  <si>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</si>
  <si>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</si>
  <si>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</si>
  <si>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</si>
  <si>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</si>
  <si>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</si>
  <si>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</si>
  <si>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</si>
  <si>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</si>
  <si>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</si>
  <si>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</si>
  <si>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</si>
  <si>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</si>
  <si>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</si>
  <si>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</si>
  <si>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</si>
  <si>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</si>
  <si>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</si>
  <si>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</si>
  <si>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</si>
  <si>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</si>
  <si>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</si>
  <si>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</si>
  <si>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</si>
  <si>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</si>
  <si>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</si>
  <si>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</si>
  <si>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</si>
  <si>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</si>
  <si>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</si>
  <si>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</si>
  <si>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</si>
  <si>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</si>
  <si>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</si>
  <si>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</si>
  <si>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</si>
  <si>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</si>
  <si>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</si>
  <si>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</si>
  <si>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</si>
  <si>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</si>
  <si>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</si>
  <si>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</si>
  <si>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</si>
  <si>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</si>
  <si>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</si>
  <si>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</si>
  <si>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</si>
  <si>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</si>
  <si>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</si>
  <si>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</si>
  <si>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</si>
  <si>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</si>
  <si>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</si>
  <si>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</si>
  <si>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</si>
  <si>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</si>
  <si>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</si>
  <si>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</si>
  <si>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</si>
  <si>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</si>
  <si>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</si>
  <si>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</si>
  <si>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</si>
  <si>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</si>
  <si>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</si>
  <si>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</si>
  <si>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</si>
  <si>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</si>
  <si>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</si>
  <si>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</si>
  <si>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</si>
  <si>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</si>
  <si>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</si>
  <si>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</si>
  <si>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</si>
  <si>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</si>
  <si>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</si>
  <si>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</si>
  <si>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</si>
  <si>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</si>
  <si>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</si>
  <si>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</si>
  <si>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</si>
  <si>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</si>
  <si>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</si>
  <si>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</si>
  <si>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</si>
  <si>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</si>
  <si>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</si>
  <si>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</si>
  <si>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</si>
  <si>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</si>
  <si>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</si>
  <si>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</si>
  <si>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</si>
  <si>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</si>
  <si>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</si>
  <si>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</si>
  <si>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</si>
  <si>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</si>
  <si>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</si>
  <si>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</si>
  <si>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</si>
  <si>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</si>
  <si>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</si>
  <si>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</si>
  <si>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</si>
  <si>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</si>
  <si>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</si>
  <si>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</si>
  <si>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</si>
  <si>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</si>
  <si>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</si>
  <si>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</si>
  <si>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</si>
  <si>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</si>
  <si>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</si>
  <si>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</si>
  <si>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</si>
  <si>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</si>
  <si>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</si>
  <si>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</si>
  <si>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</si>
  <si>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</si>
  <si>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</si>
  <si>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</si>
  <si>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</si>
  <si>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</si>
  <si>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</si>
  <si>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</si>
  <si>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</si>
  <si>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</si>
  <si>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</si>
  <si>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</si>
  <si>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</si>
  <si>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</si>
  <si>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</si>
  <si>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</si>
  <si>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</si>
  <si>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</si>
  <si>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</si>
  <si>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</si>
  <si>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</si>
  <si>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</si>
  <si>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</si>
  <si>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</si>
  <si>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</si>
  <si>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</si>
  <si>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</si>
  <si>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</si>
  <si>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</si>
  <si>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</si>
  <si>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</si>
  <si>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</si>
  <si>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</si>
  <si>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</si>
  <si>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</si>
  <si>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</si>
  <si>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</si>
  <si>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</si>
  <si>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</si>
  <si>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</si>
  <si>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</si>
  <si>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</si>
  <si>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</si>
  <si>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</si>
  <si>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</si>
  <si>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</si>
  <si>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</si>
  <si>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</si>
  <si>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</si>
  <si>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</si>
  <si>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</si>
  <si>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</si>
  <si>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</si>
  <si>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</si>
  <si>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</si>
  <si>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</si>
  <si>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</si>
  <si>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</si>
  <si>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</si>
  <si>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</si>
  <si>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</si>
  <si>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</si>
  <si>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</si>
  <si>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</si>
  <si>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</si>
  <si>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</si>
  <si>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</si>
  <si>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</si>
  <si>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</si>
  <si>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</si>
  <si>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</si>
  <si>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</si>
  <si>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</si>
  <si>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</si>
  <si>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</si>
  <si>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</si>
  <si>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</si>
  <si>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</si>
  <si>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</si>
  <si>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</si>
  <si>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</si>
  <si>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</si>
  <si>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</si>
  <si>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</si>
  <si>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</si>
  <si>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</si>
  <si>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</si>
  <si>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</si>
  <si>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</si>
  <si>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</si>
  <si>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</si>
  <si>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</si>
  <si>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</si>
  <si>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</si>
  <si>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</si>
  <si>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</si>
  <si>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</si>
  <si>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</si>
  <si>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</si>
  <si>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</si>
  <si>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</si>
  <si>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</si>
  <si>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</si>
  <si>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</si>
  <si>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</si>
  <si>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</si>
  <si>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</si>
  <si>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</si>
  <si>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</si>
  <si>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</si>
  <si>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</si>
  <si>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</si>
  <si>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</si>
  <si>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</si>
  <si>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</si>
  <si>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</si>
  <si>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</si>
  <si>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</si>
  <si>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</si>
  <si>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</si>
  <si>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</si>
  <si>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</si>
  <si>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</si>
  <si>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</si>
  <si>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</si>
  <si>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</si>
  <si>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</si>
  <si>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</si>
  <si>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</si>
  <si>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</si>
  <si>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</si>
  <si>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</si>
  <si>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</si>
  <si>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</si>
  <si>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</si>
  <si>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</si>
  <si>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</si>
  <si>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</si>
  <si>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</si>
  <si>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</si>
  <si>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</si>
  <si>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</si>
  <si>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</si>
  <si>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</si>
  <si>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</si>
  <si>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</si>
  <si>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</si>
  <si>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</si>
  <si>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</si>
  <si>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</si>
  <si>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</si>
  <si>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</si>
  <si>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</si>
  <si>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</si>
  <si>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</si>
  <si>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</si>
  <si>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</si>
  <si>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</si>
  <si>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</si>
  <si>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</si>
  <si>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</si>
  <si>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</si>
  <si>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</si>
  <si>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</si>
  <si>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</si>
  <si>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</si>
  <si>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</si>
  <si>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</si>
  <si>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</si>
  <si>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</si>
  <si>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</si>
  <si>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</si>
  <si>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</si>
  <si>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</si>
  <si>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</si>
  <si>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</si>
  <si>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</si>
  <si>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</si>
  <si>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</si>
  <si>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</si>
  <si>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</si>
  <si>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</si>
  <si>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</si>
  <si>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</si>
  <si>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</si>
  <si>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</si>
  <si>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</si>
  <si>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</si>
  <si>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</si>
  <si>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</si>
  <si>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</si>
  <si>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</si>
  <si>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</si>
  <si>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</si>
  <si>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</si>
  <si>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</si>
  <si>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</si>
  <si>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</si>
  <si>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</si>
  <si>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</si>
  <si>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</si>
  <si>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</si>
  <si>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</si>
  <si>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</si>
  <si>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</si>
  <si>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</si>
  <si>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</si>
  <si>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</si>
  <si>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</si>
  <si>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</si>
  <si>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</si>
  <si>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</si>
  <si>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</si>
  <si>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</si>
  <si>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</si>
  <si>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</si>
  <si>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</si>
  <si>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</si>
  <si>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</si>
  <si>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</si>
  <si>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</si>
  <si>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</si>
  <si>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</si>
  <si>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</si>
  <si>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</si>
  <si>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</si>
  <si>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</si>
  <si>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</si>
  <si>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</si>
  <si>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</si>
  <si>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</si>
  <si>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</si>
  <si>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</si>
  <si>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</si>
  <si>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</si>
  <si>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</si>
  <si>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</si>
  <si>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</si>
  <si>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</si>
  <si>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</si>
  <si>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</si>
  <si>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</si>
  <si>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</si>
  <si>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</si>
  <si>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</si>
  <si>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</si>
  <si>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</si>
  <si>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</si>
  <si>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</si>
  <si>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</si>
  <si>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</si>
  <si>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</si>
  <si>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</si>
  <si>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</si>
  <si>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</si>
  <si>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</si>
  <si>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</si>
  <si>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</si>
  <si>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</si>
  <si>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</si>
  <si>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</si>
  <si>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</si>
  <si>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</si>
  <si>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</si>
  <si>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</si>
  <si>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</si>
  <si>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</si>
  <si>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</si>
  <si>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</si>
  <si>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</si>
  <si>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</si>
  <si>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</si>
  <si>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</si>
  <si>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</si>
  <si>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</si>
  <si>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</si>
  <si>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</si>
  <si>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</si>
  <si>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</si>
  <si>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</si>
  <si>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</si>
  <si>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</si>
  <si>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</si>
  <si>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</si>
  <si>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</si>
  <si>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</si>
  <si>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</si>
  <si>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</si>
  <si>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</si>
  <si>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</si>
  <si>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</si>
  <si>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</si>
  <si>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</si>
  <si>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</si>
  <si>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</si>
  <si>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</si>
  <si>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</si>
  <si>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</si>
  <si>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</si>
  <si>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</si>
  <si>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</si>
  <si>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</si>
  <si>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</si>
  <si>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</si>
  <si>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</si>
  <si>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</si>
  <si>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</si>
  <si>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</si>
  <si>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</si>
  <si>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</si>
  <si>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</si>
  <si>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</si>
  <si>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</si>
  <si>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</si>
  <si>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</si>
  <si>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</si>
  <si>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</si>
  <si>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</si>
  <si>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</si>
  <si>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</si>
  <si>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</si>
  <si>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</si>
  <si>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</si>
  <si>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</si>
  <si>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</si>
  <si>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</si>
  <si>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</si>
  <si>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</si>
  <si>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</si>
  <si>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</si>
  <si>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</si>
  <si>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</si>
  <si>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</si>
  <si>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</si>
  <si>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</si>
  <si>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</si>
  <si>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</si>
  <si>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</si>
  <si>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</si>
  <si>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</si>
  <si>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</si>
  <si>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</si>
  <si>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</si>
  <si>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</si>
  <si>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</si>
  <si>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</si>
  <si>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</si>
  <si>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</si>
  <si>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</si>
  <si>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</si>
  <si>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</si>
  <si>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</si>
  <si>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</si>
  <si>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</si>
  <si>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</si>
  <si>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</si>
  <si>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</si>
  <si>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</si>
  <si>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</si>
  <si>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</si>
  <si>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</si>
  <si>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</si>
  <si>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</si>
  <si>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</si>
  <si>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</si>
  <si>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</si>
  <si>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</si>
  <si>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</si>
  <si>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</si>
  <si>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</si>
  <si>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</si>
  <si>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</si>
  <si>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</si>
  <si>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</si>
  <si>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</si>
  <si>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</si>
  <si>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</si>
  <si>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</si>
  <si>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</si>
  <si>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</si>
  <si>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</si>
  <si>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</si>
  <si>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</si>
  <si>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</si>
  <si>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</si>
  <si>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</si>
  <si>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</si>
  <si>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</si>
  <si>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</si>
  <si>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</si>
  <si>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</si>
  <si>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</si>
  <si>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</si>
  <si>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</si>
  <si>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</si>
  <si>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</si>
  <si>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</si>
  <si>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</si>
  <si>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</si>
  <si>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</si>
  <si>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</si>
  <si>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</si>
  <si>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</si>
  <si>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</si>
  <si>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</si>
  <si>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</si>
  <si>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</si>
  <si>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</si>
  <si>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</si>
  <si>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</si>
  <si>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</si>
  <si>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</si>
  <si>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</si>
  <si>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</si>
  <si>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</si>
  <si>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</si>
  <si>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</si>
  <si>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</si>
  <si>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</si>
  <si>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</si>
  <si>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</si>
  <si>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</si>
  <si>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</si>
  <si>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</si>
  <si>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</si>
  <si>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</si>
  <si>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</si>
  <si>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</si>
  <si>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</si>
  <si>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</si>
  <si>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</si>
  <si>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</si>
  <si>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</si>
  <si>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</si>
  <si>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</si>
  <si>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</si>
  <si>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</si>
  <si>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</si>
  <si>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</si>
  <si>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</si>
  <si>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</si>
  <si>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</si>
  <si>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</si>
  <si>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</si>
  <si>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</si>
  <si>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</si>
  <si>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</si>
  <si>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</si>
  <si>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</si>
  <si>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</si>
  <si>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</si>
  <si>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</si>
  <si>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</si>
  <si>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</si>
  <si>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</si>
  <si>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</si>
  <si>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</si>
  <si>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</si>
  <si>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</si>
  <si>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</si>
  <si>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</si>
  <si>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</si>
  <si>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</si>
  <si>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</si>
  <si>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</si>
  <si>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</si>
  <si>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</si>
  <si>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</si>
  <si>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</si>
  <si>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</si>
  <si>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</si>
  <si>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</si>
  <si>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</si>
  <si>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</si>
  <si>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</si>
  <si>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</si>
  <si>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</si>
  <si>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</si>
  <si>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</si>
  <si>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</si>
  <si>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</si>
  <si>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</si>
  <si>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</si>
  <si>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</si>
  <si>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</si>
  <si>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</si>
  <si>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</si>
  <si>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</si>
  <si>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</si>
  <si>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</si>
  <si>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</si>
  <si>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</si>
  <si>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</si>
  <si>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</si>
  <si>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</si>
  <si>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</si>
  <si>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</si>
  <si>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</si>
  <si>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</si>
  <si>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</si>
  <si>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</si>
  <si>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</si>
  <si>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</si>
  <si>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</si>
  <si>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</si>
  <si>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</si>
  <si>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</si>
  <si>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</si>
  <si>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</si>
  <si>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</si>
  <si>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</si>
  <si>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</si>
  <si>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</si>
  <si>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</si>
  <si>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</si>
  <si>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</si>
  <si>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</si>
  <si>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</si>
  <si>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</si>
  <si>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</si>
  <si>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</si>
  <si>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</si>
  <si>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</si>
  <si>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</si>
  <si>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</si>
  <si>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</si>
  <si>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</si>
  <si>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</si>
  <si>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</si>
  <si>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</si>
  <si>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</si>
  <si>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</si>
  <si>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</si>
  <si>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</si>
  <si>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</si>
  <si>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</si>
  <si>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</si>
  <si>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</si>
  <si>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</si>
  <si>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</si>
  <si>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</si>
  <si>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</si>
  <si>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</si>
  <si>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</si>
  <si>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</si>
  <si>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</si>
  <si>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</si>
  <si>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</si>
  <si>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</si>
  <si>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</si>
  <si>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</si>
  <si>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</si>
  <si>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</si>
  <si>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</si>
  <si>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</si>
  <si>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</si>
  <si>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</si>
  <si>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</si>
  <si>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</si>
  <si>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</si>
  <si>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</si>
  <si>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</si>
  <si>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</si>
  <si>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</si>
  <si>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</si>
  <si>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</si>
  <si>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</si>
  <si>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</si>
  <si>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</si>
  <si>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</si>
  <si>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</si>
  <si>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</si>
  <si>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</si>
  <si>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</si>
  <si>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</si>
  <si>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</si>
  <si>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</si>
  <si>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</si>
  <si>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</si>
  <si>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</si>
  <si>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</si>
  <si>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</si>
  <si>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</si>
  <si>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</si>
  <si>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</si>
  <si>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</si>
  <si>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</si>
  <si>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</si>
  <si>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</si>
  <si>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</si>
  <si>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</si>
  <si>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</si>
  <si>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</si>
  <si>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</si>
  <si>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</si>
  <si>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</si>
  <si>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</si>
  <si>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</si>
  <si>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</si>
  <si>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</si>
  <si>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</si>
  <si>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</si>
  <si>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</si>
  <si>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</si>
  <si>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</si>
  <si>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</si>
  <si>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</si>
  <si>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</si>
  <si>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</si>
  <si>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</si>
  <si>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</si>
  <si>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</si>
  <si>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</si>
  <si>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</si>
  <si>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</si>
  <si>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</si>
  <si>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</si>
  <si>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</si>
  <si>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</si>
  <si>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</si>
  <si>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</si>
  <si>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</si>
  <si>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</si>
  <si>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</si>
  <si>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</si>
  <si>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</si>
  <si>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</si>
  <si>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</si>
  <si>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</si>
  <si>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</si>
  <si>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</si>
  <si>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</si>
  <si>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</si>
  <si>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</si>
  <si>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</si>
  <si>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</si>
  <si>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</si>
  <si>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</si>
  <si>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</si>
  <si>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</si>
  <si>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</si>
  <si>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</si>
  <si>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</si>
  <si>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</si>
  <si>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</si>
  <si>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</si>
  <si>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</si>
  <si>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</si>
  <si>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</si>
  <si>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</si>
  <si>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</si>
  <si>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</si>
  <si>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</si>
  <si>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</si>
  <si>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</si>
  <si>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</si>
  <si>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</si>
  <si>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</si>
  <si>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</si>
  <si>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</si>
  <si>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</si>
  <si>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</si>
  <si>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</si>
  <si>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</si>
  <si>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</si>
  <si>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</si>
  <si>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</si>
  <si>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</si>
  <si>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</si>
  <si>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</si>
  <si>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</si>
  <si>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</si>
  <si>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</si>
  <si>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</si>
  <si>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</si>
  <si>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</si>
  <si>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</si>
  <si>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</si>
  <si>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</si>
  <si>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</si>
  <si>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</si>
  <si>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</si>
  <si>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</si>
  <si>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</si>
  <si>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</si>
  <si>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</si>
  <si>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</si>
  <si>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</si>
  <si>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</si>
  <si>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</si>
  <si>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</si>
  <si>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</si>
  <si>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</si>
  <si>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</si>
  <si>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</si>
  <si>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</si>
  <si>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</si>
  <si>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</si>
  <si>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</si>
  <si>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</si>
  <si>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</si>
  <si>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</si>
  <si>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</si>
  <si>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</si>
  <si>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</si>
  <si>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</si>
  <si>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</si>
  <si>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</si>
  <si>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</si>
  <si>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</si>
  <si>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</si>
  <si>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</si>
  <si>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</si>
  <si>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</si>
  <si>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</si>
  <si>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</si>
  <si>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</si>
  <si>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</si>
  <si>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</si>
  <si>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</si>
  <si>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</si>
  <si>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</si>
  <si>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</si>
  <si>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</si>
  <si>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</si>
  <si>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</si>
  <si>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</si>
  <si>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</si>
  <si>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</si>
  <si>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</si>
  <si>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</si>
  <si>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</si>
  <si>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</si>
  <si>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</si>
  <si>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</si>
  <si>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</si>
  <si>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</si>
  <si>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</si>
  <si>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</si>
  <si>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</si>
  <si>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</si>
  <si>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</si>
  <si>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</si>
  <si>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</si>
  <si>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</si>
  <si>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</si>
  <si>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</si>
  <si>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</si>
  <si>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</si>
  <si>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</si>
  <si>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</si>
  <si>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</si>
  <si>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</si>
  <si>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</si>
  <si>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</si>
  <si>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</si>
  <si>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</si>
  <si>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</si>
  <si>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</si>
  <si>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</si>
  <si>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</si>
  <si>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</si>
  <si>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</si>
  <si>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</si>
  <si>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</si>
  <si>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</si>
  <si>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</si>
  <si>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</si>
  <si>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</si>
  <si>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</si>
  <si>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</si>
  <si>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</si>
  <si>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</si>
  <si>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</si>
  <si>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</si>
  <si>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</si>
  <si>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</si>
  <si>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</si>
  <si>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</si>
  <si>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</si>
  <si>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</si>
  <si>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</si>
  <si>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</si>
  <si>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</si>
  <si>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</si>
  <si>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</si>
  <si>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</si>
  <si>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</si>
  <si>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</si>
  <si>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</si>
  <si>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</si>
  <si>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</si>
  <si>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</si>
  <si>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</si>
  <si>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</si>
  <si>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</si>
  <si>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</si>
  <si>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</si>
  <si>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</si>
  <si>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</si>
  <si>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</si>
  <si>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</si>
  <si>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</si>
  <si>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</si>
  <si>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</si>
  <si>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</si>
  <si>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</si>
  <si>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</si>
  <si>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</si>
  <si>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</si>
  <si>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</si>
  <si>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</si>
  <si>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</si>
  <si>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</si>
  <si>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</si>
  <si>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</si>
  <si>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</si>
  <si>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</si>
  <si>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</si>
  <si>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</si>
  <si>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</si>
  <si>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</si>
  <si>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</si>
  <si>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</si>
  <si>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</si>
  <si>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</si>
  <si>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</si>
  <si>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</si>
  <si>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</si>
  <si>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</si>
  <si>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</si>
  <si>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</si>
  <si>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</si>
  <si>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</si>
  <si>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</si>
  <si>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</si>
  <si>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</si>
  <si>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</si>
  <si>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</si>
  <si>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</si>
  <si>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</si>
  <si>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</si>
  <si>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</si>
  <si>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</si>
  <si>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</si>
  <si>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</si>
  <si>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</si>
  <si>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</si>
  <si>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</si>
  <si>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</si>
  <si>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</si>
  <si>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</si>
  <si>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</si>
  <si>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</si>
  <si>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</si>
  <si>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</si>
  <si>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</si>
  <si>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</si>
  <si>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</si>
  <si>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</si>
  <si>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</si>
  <si>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</si>
  <si>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</si>
  <si>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</si>
  <si>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</si>
  <si>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</si>
  <si>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</si>
  <si>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</si>
  <si>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</si>
  <si>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</si>
  <si>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</si>
  <si>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</si>
  <si>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</si>
  <si>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</si>
  <si>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</si>
  <si>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</si>
  <si>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</si>
  <si>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</si>
  <si>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</si>
  <si>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</si>
  <si>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</si>
  <si>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</si>
  <si>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</si>
  <si>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</si>
  <si>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</si>
  <si>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</si>
  <si>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</si>
  <si>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</si>
  <si>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</si>
  <si>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</si>
  <si>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</si>
  <si>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</si>
  <si>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</si>
  <si>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</si>
  <si>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</si>
  <si>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</si>
  <si>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</si>
  <si>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</si>
  <si>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</si>
  <si>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</si>
  <si>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</si>
  <si>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</si>
  <si>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</si>
  <si>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</si>
  <si>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</si>
  <si>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</si>
  <si>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</si>
  <si>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</si>
  <si>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</si>
  <si>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</si>
  <si>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</si>
  <si>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</si>
  <si>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</si>
  <si>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</si>
  <si>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</si>
  <si>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</si>
  <si>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</si>
  <si>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</si>
  <si>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</si>
  <si>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</si>
  <si>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</si>
  <si>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</si>
  <si>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</si>
  <si>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</si>
  <si>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</si>
  <si>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</si>
  <si>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</si>
  <si>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</si>
  <si>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</si>
  <si>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</si>
  <si>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</si>
  <si>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</si>
  <si>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</si>
  <si>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</si>
  <si>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</si>
  <si>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</si>
  <si>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</si>
  <si>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</si>
  <si>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</si>
  <si>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</si>
  <si>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</si>
  <si>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</si>
  <si>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</si>
  <si>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</si>
  <si>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</si>
  <si>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</si>
  <si>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</si>
  <si>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</si>
  <si>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</si>
  <si>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</si>
  <si>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</si>
  <si>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</si>
  <si>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</si>
  <si>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</si>
  <si>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</si>
  <si>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</si>
  <si>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</si>
  <si>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</si>
  <si>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</si>
  <si>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</si>
  <si>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</si>
  <si>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</si>
  <si>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</si>
  <si>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</si>
  <si>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</si>
  <si>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</si>
  <si>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</si>
  <si>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</si>
  <si>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</si>
  <si>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</si>
  <si>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</si>
  <si>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</si>
  <si>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</si>
  <si>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</si>
  <si>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</si>
  <si>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</si>
  <si>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</si>
  <si>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</si>
  <si>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</si>
  <si>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</si>
  <si>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</si>
  <si>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</si>
  <si>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</si>
  <si>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</si>
  <si>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</si>
  <si>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</si>
  <si>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</si>
  <si>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</si>
  <si>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</si>
  <si>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</si>
  <si>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</si>
  <si>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</si>
  <si>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</si>
  <si>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</si>
  <si>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</si>
  <si>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</si>
  <si>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</si>
  <si>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</si>
  <si>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</si>
  <si>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</si>
  <si>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</si>
  <si>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</si>
  <si>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</si>
  <si>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</si>
  <si>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</si>
  <si>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</si>
  <si>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</si>
  <si>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</si>
  <si>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</si>
  <si>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</si>
  <si>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</si>
  <si>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</si>
  <si>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</si>
  <si>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</si>
  <si>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</si>
  <si>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</si>
  <si>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</si>
  <si>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</si>
  <si>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</si>
  <si>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</si>
  <si>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</si>
  <si>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</si>
  <si>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</si>
  <si>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</si>
  <si>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</si>
  <si>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</si>
  <si>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</si>
  <si>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</si>
  <si>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</si>
  <si>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</si>
  <si>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</si>
  <si>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</si>
  <si>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</si>
  <si>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</si>
  <si>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</si>
  <si>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</si>
  <si>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</si>
  <si>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</si>
  <si>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</si>
  <si>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</si>
  <si>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</si>
  <si>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</si>
  <si>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</si>
  <si>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</si>
  <si>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</si>
  <si>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</si>
  <si>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</si>
  <si>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</si>
  <si>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</si>
  <si>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</si>
  <si>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</si>
  <si>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</si>
  <si>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</si>
  <si>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</si>
  <si>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</si>
  <si>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</si>
  <si>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</si>
  <si>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</si>
  <si>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</si>
  <si>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</si>
  <si>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</si>
  <si>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</si>
  <si>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</si>
  <si>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</si>
  <si>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</si>
  <si>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</si>
  <si>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</si>
  <si>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</si>
  <si>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</si>
  <si>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</si>
  <si>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</si>
  <si>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</si>
  <si>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</si>
  <si>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</si>
  <si>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</si>
  <si>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</si>
  <si>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</si>
  <si>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</si>
  <si>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</si>
  <si>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</si>
  <si>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</si>
  <si>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</si>
  <si>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</si>
  <si>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</si>
  <si>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</si>
  <si>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</si>
  <si>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</si>
  <si>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</si>
  <si>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</si>
  <si>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</si>
  <si>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</si>
  <si>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</si>
  <si>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</si>
  <si>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</si>
  <si>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</si>
  <si>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</si>
  <si>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</si>
  <si>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</si>
  <si>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</si>
  <si>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</si>
  <si>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</si>
  <si>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</si>
  <si>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</si>
  <si>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</si>
  <si>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</si>
  <si>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</si>
  <si>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</si>
  <si>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</si>
  <si>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</si>
  <si>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</si>
  <si>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</si>
  <si>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</si>
  <si>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</si>
  <si>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</si>
  <si>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</si>
  <si>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</si>
  <si>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</si>
  <si>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</si>
  <si>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</si>
  <si>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</si>
  <si>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</si>
  <si>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</si>
  <si>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</si>
  <si>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</si>
  <si>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</si>
  <si>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</si>
  <si>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</si>
  <si>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</si>
  <si>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</si>
  <si>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</si>
  <si>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</si>
  <si>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</si>
  <si>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</si>
  <si>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</si>
  <si>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</si>
  <si>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</si>
  <si>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</si>
  <si>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</si>
  <si>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</si>
  <si>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</si>
  <si>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</si>
  <si>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</si>
  <si>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</si>
  <si>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</si>
  <si>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</si>
  <si>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</si>
  <si>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</si>
  <si>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</si>
  <si>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</si>
  <si>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</si>
  <si>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</si>
  <si>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</si>
  <si>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</si>
  <si>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</si>
  <si>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</si>
  <si>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</si>
  <si>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</si>
  <si>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</si>
  <si>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</si>
  <si>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</si>
  <si>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</si>
  <si>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</si>
  <si>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</si>
  <si>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</si>
  <si>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</si>
  <si>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</si>
  <si>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</si>
  <si>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</si>
  <si>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</si>
  <si>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</si>
  <si>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</si>
  <si>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</si>
  <si>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</si>
  <si>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</si>
  <si>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</si>
  <si>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</si>
  <si>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</si>
  <si>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</si>
  <si>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</si>
  <si>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</si>
  <si>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</si>
  <si>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</si>
  <si>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</si>
  <si>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</si>
  <si>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</si>
  <si>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</si>
  <si>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</si>
  <si>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</si>
  <si>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</si>
  <si>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</si>
  <si>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</si>
  <si>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</si>
  <si>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</si>
  <si>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</si>
  <si>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</si>
  <si>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</si>
  <si>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</si>
  <si>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</si>
  <si>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</si>
  <si>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</si>
  <si>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</si>
  <si>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</si>
  <si>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</si>
  <si>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</si>
  <si>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</si>
  <si>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</si>
  <si>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</si>
  <si>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</si>
  <si>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</si>
  <si>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</si>
  <si>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</si>
  <si>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</si>
  <si>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</si>
  <si>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</si>
  <si>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</si>
  <si>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</si>
  <si>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</si>
  <si>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</si>
  <si>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</si>
  <si>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</si>
  <si>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</si>
  <si>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</si>
  <si>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</si>
  <si>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</si>
  <si>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</si>
  <si>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</si>
  <si>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</si>
  <si>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</si>
  <si>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</si>
  <si>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</si>
  <si>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</si>
  <si>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</si>
  <si>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</si>
  <si>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</si>
  <si>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</si>
  <si>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</si>
  <si>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</si>
  <si>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</si>
  <si>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</si>
  <si>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</si>
  <si>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</si>
  <si>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</si>
  <si>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</si>
  <si>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</si>
  <si>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</si>
  <si>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</si>
  <si>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</si>
  <si>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</si>
  <si>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</si>
  <si>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</si>
  <si>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</si>
  <si>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</si>
  <si>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</si>
  <si>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</si>
  <si>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</si>
  <si>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</si>
  <si>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</si>
  <si>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</si>
  <si>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</si>
  <si>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</si>
  <si>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</si>
  <si>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</si>
  <si>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</si>
  <si>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</si>
  <si>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</si>
  <si>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</si>
  <si>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</si>
  <si>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</si>
  <si>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</si>
  <si>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</si>
  <si>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</si>
  <si>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</si>
  <si>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</si>
  <si>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</si>
  <si>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</si>
  <si>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</si>
  <si>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</si>
  <si>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</si>
  <si>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</si>
  <si>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</si>
  <si>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</si>
  <si>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</si>
  <si>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</si>
  <si>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</si>
  <si>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</si>
  <si>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</si>
  <si>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</si>
  <si>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</si>
  <si>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</si>
  <si>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</si>
  <si>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</si>
  <si>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</si>
  <si>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</si>
  <si>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</si>
  <si>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</si>
  <si>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</si>
  <si>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</si>
  <si>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</si>
  <si>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</si>
  <si>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</si>
  <si>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</si>
  <si>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</si>
  <si>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</si>
  <si>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</si>
  <si>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</si>
  <si>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</si>
  <si>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</si>
  <si>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</si>
  <si>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</si>
  <si>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</si>
  <si>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</si>
  <si>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</si>
  <si>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</si>
  <si>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</si>
  <si>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</si>
  <si>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</si>
  <si>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</si>
  <si>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</si>
  <si>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</si>
  <si>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</si>
  <si>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</si>
  <si>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</si>
  <si>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</si>
  <si>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</si>
  <si>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</si>
  <si>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</si>
  <si>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</si>
  <si>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</si>
  <si>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</si>
  <si>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</si>
  <si>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</si>
  <si>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</si>
  <si>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</si>
  <si>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</si>
  <si>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</si>
  <si>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</si>
  <si>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</si>
  <si>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</si>
  <si>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</si>
  <si>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</si>
  <si>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</si>
  <si>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</si>
  <si>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</si>
  <si>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</si>
  <si>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</si>
  <si>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</si>
  <si>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</si>
  <si>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</si>
  <si>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</si>
  <si>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</si>
  <si>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</si>
  <si>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</si>
  <si>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</si>
  <si>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</si>
  <si>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</si>
  <si>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</si>
  <si>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</si>
  <si>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</si>
  <si>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</si>
  <si>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</si>
  <si>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</si>
  <si>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</si>
  <si>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</si>
  <si>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</si>
  <si>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</si>
  <si>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</si>
  <si>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</si>
  <si>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</si>
  <si>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</si>
  <si>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</si>
  <si>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</si>
  <si>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</si>
  <si>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</si>
  <si>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</si>
  <si>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</si>
  <si>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</si>
  <si>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</si>
  <si>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</si>
  <si>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</si>
  <si>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</si>
  <si>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</si>
  <si>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</si>
  <si>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</si>
  <si>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</si>
  <si>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</si>
  <si>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</si>
  <si>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</si>
  <si>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</si>
  <si>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</si>
  <si>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</si>
  <si>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</si>
  <si>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</si>
  <si>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</si>
  <si>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</si>
  <si>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</si>
  <si>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</si>
  <si>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</si>
  <si>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</si>
  <si>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</si>
  <si>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</si>
  <si>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</si>
  <si>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</si>
  <si>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</si>
  <si>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</si>
  <si>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</si>
  <si>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</si>
  <si>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</si>
  <si>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</si>
  <si>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</si>
  <si>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</si>
  <si>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</si>
  <si>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</si>
  <si>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</si>
  <si>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</si>
  <si>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</si>
  <si>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</si>
  <si>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</si>
  <si>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</si>
  <si>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</si>
  <si>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</si>
  <si>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</si>
  <si>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</si>
  <si>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</si>
  <si>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</si>
  <si>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</si>
  <si>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</si>
  <si>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</si>
  <si>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</si>
  <si>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</si>
  <si>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</si>
  <si>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</si>
  <si>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</si>
  <si>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</si>
  <si>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</si>
  <si>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</si>
  <si>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</si>
  <si>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</si>
  <si>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</si>
  <si>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</si>
  <si>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</si>
  <si>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</si>
  <si>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</si>
  <si>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</si>
  <si>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</si>
  <si>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</si>
  <si>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</si>
  <si>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</si>
  <si>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</si>
  <si>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</si>
  <si>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</si>
  <si>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</si>
  <si>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</si>
  <si>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</si>
  <si>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</si>
  <si>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</si>
  <si>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</si>
  <si>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</si>
  <si>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</si>
  <si>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</si>
  <si>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</si>
  <si>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</si>
  <si>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</si>
  <si>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</si>
  <si>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</si>
  <si>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</si>
  <si>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</si>
  <si>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</si>
  <si>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</si>
  <si>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</si>
  <si>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</si>
  <si>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</si>
  <si>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</si>
  <si>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</si>
  <si>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</si>
  <si>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</si>
  <si>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</si>
  <si>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</si>
  <si>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</si>
  <si>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</si>
  <si>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</si>
  <si>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</si>
  <si>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</si>
  <si>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</si>
  <si>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</si>
  <si>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</si>
  <si>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</si>
  <si>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</si>
  <si>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</si>
  <si>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</si>
  <si>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</si>
  <si>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</si>
  <si>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</si>
  <si>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</si>
  <si>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</si>
  <si>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</si>
  <si>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</si>
  <si>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</si>
  <si>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</si>
  <si>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</si>
  <si>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</si>
  <si>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</si>
  <si>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</si>
  <si>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</si>
  <si>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</si>
  <si>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</si>
  <si>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</si>
  <si>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</si>
  <si>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</si>
  <si>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</si>
  <si>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</si>
  <si>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</si>
  <si>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</si>
  <si>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</si>
  <si>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</si>
  <si>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</si>
  <si>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</si>
  <si>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</si>
  <si>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</si>
  <si>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</si>
  <si>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</si>
  <si>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</si>
  <si>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</si>
  <si>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</si>
  <si>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</si>
  <si>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</si>
  <si>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</si>
  <si>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</si>
  <si>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</si>
  <si>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</si>
  <si>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</si>
  <si>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</si>
  <si>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</si>
  <si>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</si>
  <si>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</si>
  <si>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</si>
  <si>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</si>
  <si>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</si>
  <si>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</si>
  <si>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</si>
  <si>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</si>
  <si>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</si>
  <si>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</si>
  <si>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</si>
  <si>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</si>
  <si>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</si>
  <si>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</si>
  <si>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</si>
  <si>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</si>
  <si>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</si>
  <si>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</si>
  <si>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</si>
  <si>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</si>
  <si>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</si>
  <si>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</si>
  <si>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</si>
  <si>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</si>
  <si>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</si>
  <si>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</si>
  <si>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</si>
  <si>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</si>
  <si>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</si>
  <si>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</si>
  <si>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</si>
  <si>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</si>
  <si>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</si>
  <si>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</si>
  <si>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</si>
  <si>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</si>
  <si>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</si>
  <si>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</si>
  <si>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</si>
  <si>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</si>
  <si>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</si>
  <si>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</si>
  <si>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</si>
  <si>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</si>
  <si>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</si>
  <si>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</si>
  <si>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</si>
  <si>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</si>
  <si>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</si>
  <si>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</si>
  <si>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</si>
  <si>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</si>
  <si>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</si>
  <si>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</si>
  <si>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</si>
  <si>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</si>
  <si>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</si>
  <si>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</si>
  <si>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</si>
  <si>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</si>
  <si>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</si>
  <si>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</si>
  <si>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</si>
  <si>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</si>
  <si>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</si>
  <si>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</si>
  <si>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</si>
  <si>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</si>
  <si>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</si>
  <si>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</si>
  <si>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</si>
  <si>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</si>
  <si>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</si>
  <si>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</si>
  <si>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</si>
  <si>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</si>
  <si>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</si>
  <si>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</si>
  <si>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</si>
  <si>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</si>
  <si>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</si>
  <si>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</si>
  <si>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</si>
  <si>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</si>
  <si>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</si>
  <si>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</si>
  <si>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</si>
  <si>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</si>
  <si>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</si>
  <si>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</si>
  <si>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</si>
  <si>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</si>
  <si>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</si>
  <si>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</si>
  <si>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</si>
  <si>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</si>
  <si>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</si>
  <si>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</si>
  <si>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</si>
  <si>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</si>
  <si>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</si>
  <si>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</si>
  <si>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</si>
  <si>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</si>
  <si>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</si>
  <si>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</si>
  <si>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</si>
  <si>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</si>
  <si>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</si>
  <si>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</si>
  <si>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</si>
  <si>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</si>
  <si>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</si>
  <si>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</si>
  <si>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</si>
  <si>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</si>
  <si>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</si>
  <si>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</si>
  <si>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</si>
  <si>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</si>
  <si>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</si>
  <si>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</si>
  <si>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</si>
  <si>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</si>
  <si>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</si>
  <si>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</si>
  <si>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</si>
  <si>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</si>
  <si>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</si>
  <si>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</si>
  <si>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</si>
  <si>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</si>
  <si>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</si>
  <si>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</si>
  <si>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</si>
  <si>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</si>
  <si>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</si>
  <si>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</si>
  <si>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</si>
  <si>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</si>
  <si>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</si>
  <si>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</si>
  <si>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</si>
  <si>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</si>
  <si>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</si>
  <si>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</si>
  <si>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</si>
  <si>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</si>
  <si>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</si>
  <si>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</si>
  <si>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</si>
  <si>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</si>
  <si>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</si>
  <si>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</si>
  <si>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</si>
  <si>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</si>
  <si>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</si>
  <si>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</si>
  <si>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</si>
  <si>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</si>
  <si>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</si>
  <si>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</si>
  <si>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</si>
  <si>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</si>
  <si>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</si>
  <si>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</si>
  <si>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</si>
  <si>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</si>
  <si>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</si>
  <si>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</si>
  <si>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</si>
  <si>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</si>
  <si>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</si>
  <si>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</si>
  <si>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</si>
  <si>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</si>
  <si>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</si>
  <si>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</si>
  <si>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</si>
  <si>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</si>
  <si>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</si>
  <si>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</si>
  <si>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</si>
  <si>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</si>
  <si>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</si>
  <si>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</si>
  <si>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</si>
  <si>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</si>
  <si>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</si>
  <si>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</si>
  <si>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</si>
  <si>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</si>
  <si>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</si>
  <si>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</si>
  <si>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</si>
  <si>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</si>
  <si>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</si>
  <si>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</si>
  <si>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</si>
  <si>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</si>
  <si>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</si>
  <si>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</si>
  <si>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</si>
  <si>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</si>
  <si>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</si>
  <si>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</si>
  <si>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</si>
  <si>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</si>
  <si>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</si>
  <si>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</si>
  <si>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</si>
  <si>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</si>
  <si>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</si>
  <si>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</si>
  <si>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</si>
  <si>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</si>
  <si>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</si>
  <si>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</si>
  <si>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</si>
  <si>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</si>
  <si>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</si>
  <si>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</si>
  <si>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</si>
  <si>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</si>
  <si>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</si>
  <si>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</si>
  <si>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</si>
  <si>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</si>
  <si>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</si>
  <si>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</si>
  <si>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</si>
  <si>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</si>
  <si>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</si>
  <si>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</si>
  <si>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</si>
  <si>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</si>
  <si>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</si>
  <si>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</si>
  <si>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</si>
  <si>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</si>
  <si>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</si>
  <si>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</si>
  <si>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</si>
  <si>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</si>
  <si>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</si>
  <si>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</si>
  <si>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</si>
  <si>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</si>
  <si>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</si>
  <si>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</si>
  <si>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</si>
  <si>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</si>
  <si>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</si>
  <si>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</si>
  <si>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</si>
  <si>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</si>
  <si>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</si>
  <si>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</si>
  <si>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</si>
  <si>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</si>
  <si>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</si>
  <si>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</si>
  <si>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</si>
  <si>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</si>
  <si>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</si>
  <si>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</si>
  <si>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</si>
  <si>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</si>
  <si>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</si>
  <si>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</si>
  <si>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</si>
  <si>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</si>
  <si>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</si>
  <si>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</si>
  <si>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</si>
  <si>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</si>
  <si>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</si>
  <si>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</si>
  <si>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</si>
  <si>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</si>
  <si>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</si>
  <si>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</si>
  <si>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</si>
  <si>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</si>
  <si>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</si>
  <si>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</si>
  <si>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</si>
  <si>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</si>
  <si>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</si>
  <si>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</si>
  <si>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</si>
  <si>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</si>
  <si>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</si>
  <si>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</si>
  <si>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</si>
  <si>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</si>
  <si>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</si>
  <si>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</si>
  <si>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</si>
  <si>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</si>
  <si>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</si>
  <si>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</si>
  <si>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</si>
  <si>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</si>
  <si>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</si>
  <si>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</si>
  <si>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</si>
  <si>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</si>
  <si>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</si>
  <si>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</si>
  <si>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</si>
  <si>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</si>
  <si>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</si>
  <si>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</si>
  <si>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</si>
  <si>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</si>
  <si>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</si>
  <si>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</si>
  <si>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</si>
  <si>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</si>
  <si>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</si>
  <si>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</si>
  <si>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</si>
  <si>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</si>
  <si>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</si>
  <si>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</si>
  <si>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</si>
  <si>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</si>
  <si>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</si>
  <si>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</si>
  <si>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</si>
  <si>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</si>
  <si>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</si>
  <si>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</si>
  <si>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</si>
  <si>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</si>
  <si>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</si>
  <si>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</si>
  <si>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</si>
  <si>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</si>
  <si>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</si>
  <si>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</si>
  <si>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</si>
  <si>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</si>
  <si>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</si>
  <si>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</si>
  <si>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</si>
  <si>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</si>
  <si>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</si>
  <si>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</si>
  <si>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</si>
  <si>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</si>
  <si>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</si>
  <si>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</si>
  <si>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</si>
  <si>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</si>
  <si>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</si>
  <si>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</si>
  <si>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</si>
  <si>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</si>
  <si>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</si>
  <si>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</si>
  <si>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</si>
  <si>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</si>
  <si>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</si>
  <si>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</si>
  <si>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</si>
  <si>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</si>
  <si>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</si>
  <si>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</si>
  <si>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</si>
  <si>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</si>
  <si>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</si>
  <si>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</si>
  <si>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</si>
  <si>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</si>
  <si>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</si>
  <si>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</si>
  <si>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</si>
  <si>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</si>
  <si>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</si>
  <si>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</si>
  <si>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</si>
  <si>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</si>
  <si>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</si>
  <si>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</si>
  <si>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</si>
  <si>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</si>
  <si>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</si>
  <si>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</si>
  <si>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</si>
  <si>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</si>
  <si>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</si>
  <si>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</si>
  <si>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</si>
  <si>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</si>
  <si>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</si>
  <si>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</si>
  <si>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</si>
  <si>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</si>
  <si>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</si>
  <si>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</si>
  <si>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</si>
  <si>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</si>
  <si>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</si>
  <si>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</si>
  <si>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</si>
  <si>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</si>
  <si>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</si>
  <si>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</si>
  <si>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</si>
  <si>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</si>
  <si>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</si>
  <si>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</si>
  <si>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</si>
  <si>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</si>
  <si>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</si>
  <si>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</si>
  <si>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</si>
  <si>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</si>
  <si>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</si>
  <si>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</si>
  <si>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</si>
  <si>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</si>
  <si>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</si>
  <si>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</si>
  <si>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</si>
  <si>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</si>
  <si>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</si>
  <si>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</si>
  <si>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</si>
  <si>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</si>
  <si>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</si>
  <si>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</si>
  <si>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</si>
  <si>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</si>
  <si>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</si>
  <si>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</si>
  <si>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</si>
  <si>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</si>
  <si>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</si>
  <si>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</si>
  <si>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</si>
  <si>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</si>
  <si>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</si>
  <si>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</si>
  <si>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</si>
  <si>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</si>
  <si>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</si>
  <si>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</si>
  <si>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</si>
  <si>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</si>
  <si>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</si>
  <si>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</si>
  <si>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</si>
  <si>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</si>
  <si>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</si>
  <si>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</si>
  <si>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</si>
  <si>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</si>
  <si>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</si>
  <si>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</si>
  <si>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</si>
  <si>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</si>
  <si>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</si>
  <si>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</si>
  <si>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</si>
  <si>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</si>
  <si>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</si>
  <si>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</si>
  <si>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</si>
  <si>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</si>
  <si>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</si>
  <si>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</si>
  <si>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</si>
  <si>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</si>
  <si>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</si>
  <si>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</si>
  <si>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</si>
  <si>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</si>
  <si>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</si>
  <si>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</si>
  <si>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</si>
  <si>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</si>
  <si>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</si>
  <si>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</si>
  <si>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</si>
  <si>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</si>
  <si>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</si>
  <si>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</si>
  <si>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</si>
  <si>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</si>
  <si>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</si>
  <si>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</si>
  <si>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</si>
  <si>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</si>
  <si>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</si>
  <si>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</si>
  <si>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</si>
  <si>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</si>
  <si>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</si>
  <si>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</si>
  <si>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</si>
  <si>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</si>
  <si>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</si>
  <si>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</si>
  <si>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</si>
  <si>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</si>
  <si>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</si>
  <si>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</si>
  <si>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</si>
  <si>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</si>
  <si>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</si>
  <si>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</si>
  <si>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</si>
  <si>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</si>
  <si>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</si>
  <si>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</si>
  <si>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</si>
  <si>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</si>
  <si>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</si>
  <si>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</si>
  <si>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</si>
  <si>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</si>
  <si>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</si>
  <si>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</si>
  <si>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</si>
  <si>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</si>
  <si>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</si>
  <si>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</si>
  <si>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</si>
  <si>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</si>
  <si>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</si>
  <si>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</si>
  <si>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</si>
  <si>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</si>
  <si>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</si>
  <si>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</si>
  <si>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</si>
  <si>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</si>
  <si>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</si>
  <si>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</si>
  <si>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</si>
  <si>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</si>
  <si>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</si>
  <si>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</si>
  <si>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</si>
  <si>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</si>
  <si>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</si>
  <si>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</si>
  <si>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</si>
  <si>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</si>
  <si>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</si>
  <si>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</si>
  <si>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</si>
  <si>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</si>
  <si>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</si>
  <si>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</si>
  <si>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</si>
  <si>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</si>
  <si>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</si>
  <si>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</si>
  <si>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</si>
  <si>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</si>
  <si>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</si>
  <si>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</si>
  <si>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</si>
  <si>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</si>
  <si>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</si>
  <si>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</si>
  <si>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</si>
  <si>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</si>
  <si>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</si>
  <si>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</si>
  <si>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</si>
  <si>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</si>
  <si>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</si>
  <si>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</si>
  <si>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</si>
  <si>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</si>
  <si>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</si>
  <si>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</si>
  <si>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</si>
  <si>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</si>
  <si>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</si>
  <si>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</si>
  <si>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</si>
  <si>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</si>
  <si>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</si>
  <si>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</si>
  <si>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</si>
  <si>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</si>
  <si>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</si>
  <si>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</si>
  <si>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</si>
  <si>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</si>
  <si>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</si>
  <si>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</si>
  <si>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</si>
  <si>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</si>
  <si>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</si>
  <si>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</si>
  <si>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</si>
  <si>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</si>
  <si>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</si>
  <si>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</si>
  <si>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</si>
  <si>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</si>
  <si>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</si>
  <si>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</si>
  <si>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</si>
  <si>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</si>
  <si>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</si>
  <si>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</si>
  <si>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</si>
  <si>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</si>
  <si>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</si>
  <si>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</si>
  <si>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</si>
  <si>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</si>
  <si>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</si>
  <si>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</si>
  <si>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</si>
  <si>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</si>
  <si>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</si>
  <si>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</si>
  <si>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</si>
  <si>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</si>
  <si>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</si>
  <si>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</si>
  <si>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</si>
  <si>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</si>
  <si>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</si>
  <si>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</si>
  <si>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</si>
  <si>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</si>
  <si>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</si>
  <si>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</si>
  <si>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</si>
  <si>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</si>
  <si>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</si>
  <si>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</si>
  <si>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</si>
  <si>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</si>
  <si>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</si>
  <si>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</si>
  <si>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</si>
  <si>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</si>
  <si>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</si>
  <si>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</si>
  <si>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</si>
  <si>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</si>
  <si>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</si>
  <si>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</si>
  <si>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</si>
  <si>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</si>
  <si>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</si>
  <si>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</si>
  <si>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</si>
  <si>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</si>
  <si>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</si>
  <si>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</si>
  <si>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</si>
  <si>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</si>
  <si>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</si>
  <si>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</si>
  <si>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</si>
  <si>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</si>
  <si>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</si>
  <si>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</si>
  <si>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</si>
  <si>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</si>
  <si>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</si>
  <si>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</si>
  <si>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</si>
  <si>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</si>
  <si>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</si>
  <si>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</si>
  <si>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</si>
  <si>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</si>
  <si>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</si>
  <si>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</si>
  <si>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</si>
  <si>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</si>
  <si>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</si>
  <si>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</si>
  <si>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</si>
  <si>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</si>
  <si>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</si>
  <si>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</si>
  <si>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</si>
  <si>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</si>
  <si>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</si>
  <si>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</si>
  <si>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</si>
  <si>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</si>
  <si>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</si>
  <si>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</si>
  <si>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</si>
  <si>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</si>
  <si>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</si>
  <si>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</si>
  <si>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</si>
  <si>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</si>
  <si>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</si>
  <si>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</si>
  <si>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</si>
  <si>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</si>
  <si>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</si>
  <si>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</si>
  <si>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</si>
  <si>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</si>
  <si>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</si>
  <si>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</si>
  <si>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</si>
  <si>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</si>
  <si>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</si>
  <si>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</si>
  <si>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</si>
  <si>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</si>
  <si>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</si>
  <si>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</si>
  <si>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</si>
  <si>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</si>
  <si>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</si>
  <si>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</si>
  <si>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</si>
  <si>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</si>
  <si>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</si>
  <si>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</si>
  <si>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</si>
  <si>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</si>
  <si>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</si>
  <si>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</si>
  <si>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</si>
  <si>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</si>
  <si>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</si>
  <si>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</si>
  <si>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</si>
  <si>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</si>
  <si>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</si>
  <si>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</si>
  <si>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</si>
  <si>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</si>
  <si>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</si>
  <si>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</si>
  <si>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</si>
  <si>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</si>
  <si>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</si>
  <si>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</si>
  <si>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</si>
  <si>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</si>
  <si>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</si>
  <si>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</si>
  <si>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</si>
  <si>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</si>
  <si>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</si>
  <si>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</si>
  <si>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</si>
  <si>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</si>
  <si>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</si>
  <si>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</si>
  <si>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</si>
  <si>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</si>
  <si>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</si>
  <si>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</si>
  <si>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</si>
  <si>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</si>
  <si>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</si>
  <si>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</si>
  <si>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</si>
  <si>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</si>
  <si>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</si>
  <si>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</si>
  <si>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</si>
  <si>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</si>
  <si>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</si>
  <si>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</si>
  <si>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</si>
  <si>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</si>
  <si>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</si>
  <si>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</si>
  <si>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</si>
  <si>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</si>
  <si>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</si>
  <si>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</si>
  <si>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</si>
  <si>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</si>
  <si>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</si>
  <si>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</si>
  <si>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</si>
  <si>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</si>
  <si>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</si>
  <si>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</si>
  <si>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</si>
  <si>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</si>
  <si>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</si>
  <si>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</si>
  <si>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</si>
  <si>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</si>
  <si>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</si>
  <si>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</si>
  <si>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</si>
  <si>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</si>
  <si>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</si>
  <si>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</si>
  <si>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</si>
  <si>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</si>
  <si>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</si>
  <si>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</si>
  <si>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</si>
  <si>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</si>
  <si>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</si>
  <si>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</si>
  <si>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</si>
  <si>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</si>
  <si>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</si>
  <si>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</si>
  <si>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</si>
  <si>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</si>
  <si>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</si>
  <si>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</si>
  <si>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</si>
  <si>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</si>
  <si>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</si>
  <si>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</si>
  <si>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</si>
  <si>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</si>
  <si>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</si>
  <si>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</si>
  <si>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</si>
  <si>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</si>
  <si>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</si>
  <si>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</si>
  <si>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</si>
  <si>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</si>
  <si>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</si>
  <si>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</si>
  <si>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</si>
  <si>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</si>
  <si>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</si>
  <si>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</si>
  <si>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</si>
  <si>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</si>
  <si>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</si>
  <si>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</si>
  <si>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</si>
  <si>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</si>
  <si>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</si>
  <si>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</si>
  <si>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</si>
  <si>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</si>
  <si>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</si>
  <si>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</si>
  <si>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</si>
  <si>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</si>
  <si>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</si>
  <si>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</si>
  <si>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</si>
  <si>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</si>
  <si>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</si>
  <si>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</si>
  <si>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</si>
  <si>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</si>
  <si>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</si>
  <si>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</si>
  <si>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</si>
  <si>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</si>
  <si>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</si>
  <si>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</si>
  <si>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</si>
  <si>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</si>
  <si>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</si>
  <si>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</si>
  <si>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</si>
  <si>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</si>
  <si>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</si>
  <si>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</si>
  <si>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</si>
  <si>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</si>
  <si>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</si>
  <si>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</si>
  <si>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</si>
  <si>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</si>
  <si>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</si>
  <si>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</si>
  <si>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</si>
  <si>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</si>
  <si>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</si>
  <si>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</si>
  <si>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</si>
  <si>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</si>
  <si>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</si>
  <si>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</si>
  <si>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</si>
  <si>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</si>
  <si>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</si>
  <si>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</si>
  <si>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</si>
  <si>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</si>
  <si>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</si>
  <si>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</si>
  <si>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</si>
  <si>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</si>
  <si>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</si>
  <si>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</si>
  <si>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</si>
  <si>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</si>
  <si>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</si>
  <si>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</si>
  <si>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</si>
  <si>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</si>
  <si>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</si>
  <si>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</si>
  <si>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</si>
  <si>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</si>
  <si>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</si>
  <si>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</si>
  <si>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</si>
  <si>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</si>
  <si>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</si>
  <si>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</si>
  <si>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</si>
  <si>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</si>
  <si>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</si>
  <si>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</si>
  <si>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</si>
  <si>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</si>
  <si>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</si>
  <si>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</si>
  <si>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</si>
  <si>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</si>
  <si>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</si>
  <si>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</si>
  <si>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</si>
  <si>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</si>
  <si>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</si>
  <si>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</si>
  <si>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</si>
  <si>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</si>
  <si>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</si>
  <si>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</si>
  <si>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</si>
  <si>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</si>
  <si>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</si>
  <si>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</si>
  <si>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</si>
  <si>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</si>
  <si>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</si>
  <si>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</si>
  <si>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</si>
  <si>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</si>
  <si>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</si>
  <si>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</si>
  <si>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</si>
  <si>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</si>
  <si>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</si>
  <si>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</si>
  <si>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</si>
  <si>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</si>
  <si>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</si>
  <si>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</si>
  <si>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</si>
  <si>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</si>
  <si>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</si>
  <si>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</si>
  <si>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</si>
  <si>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</si>
  <si>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</si>
  <si>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</si>
  <si>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</si>
  <si>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</si>
  <si>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</si>
  <si>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</si>
  <si>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</si>
  <si>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</si>
  <si>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</si>
  <si>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</si>
  <si>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</si>
  <si>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</si>
  <si>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</si>
  <si>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</si>
  <si>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</si>
  <si>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</si>
  <si>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</si>
  <si>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</si>
  <si>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</si>
  <si>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</si>
  <si>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</si>
  <si>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</si>
  <si>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</si>
  <si>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</si>
  <si>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</si>
  <si>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</si>
  <si>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</si>
  <si>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</si>
  <si>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</si>
  <si>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</si>
  <si>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</si>
  <si>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</si>
  <si>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</si>
  <si>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</si>
  <si>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</si>
  <si>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</si>
  <si>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</si>
  <si>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</si>
  <si>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</si>
  <si>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</si>
  <si>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</si>
  <si>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</si>
  <si>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</si>
  <si>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</si>
  <si>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</si>
  <si>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</si>
  <si>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</si>
  <si>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</si>
  <si>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</si>
  <si>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</si>
  <si>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</si>
  <si>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</si>
  <si>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</si>
  <si>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</si>
  <si>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</si>
  <si>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</si>
  <si>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</si>
  <si>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</si>
  <si>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</si>
  <si>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</si>
  <si>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</si>
  <si>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</si>
  <si>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</si>
  <si>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</si>
  <si>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</si>
  <si>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</si>
  <si>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</si>
  <si>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</si>
  <si>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</si>
  <si>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</si>
  <si>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</si>
  <si>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</si>
  <si>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</si>
  <si>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</si>
  <si>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</si>
  <si>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</si>
  <si>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</si>
  <si>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</si>
  <si>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</si>
  <si>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</si>
  <si>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</si>
  <si>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</si>
  <si>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</si>
  <si>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</si>
  <si>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</si>
  <si>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</si>
  <si>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</si>
  <si>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</si>
  <si>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</si>
  <si>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</si>
  <si>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</si>
  <si>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</si>
  <si>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</si>
  <si>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</si>
  <si>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</si>
  <si>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</si>
  <si>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</si>
  <si>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</si>
  <si>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</si>
  <si>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</si>
  <si>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</si>
  <si>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</si>
  <si>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</si>
  <si>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</si>
  <si>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</si>
  <si>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</si>
  <si>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</si>
  <si>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</si>
  <si>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</si>
  <si>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</si>
  <si>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</si>
  <si>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</si>
  <si>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</si>
  <si>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</si>
  <si>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</si>
  <si>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</si>
  <si>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</si>
  <si>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</si>
  <si>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</si>
  <si>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</si>
  <si>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</si>
  <si>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</si>
  <si>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</si>
  <si>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</si>
  <si>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</si>
  <si>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</si>
  <si>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</si>
  <si>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</si>
  <si>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</si>
  <si>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</si>
  <si>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</si>
  <si>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</si>
  <si>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</si>
  <si>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</si>
  <si>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</si>
  <si>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</si>
  <si>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</si>
  <si>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</si>
  <si>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</si>
  <si>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</si>
  <si>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</si>
  <si>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</si>
  <si>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</si>
  <si>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</si>
  <si>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</si>
  <si>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</si>
  <si>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</si>
  <si>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</si>
  <si>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</si>
  <si>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</si>
  <si>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</si>
  <si>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</si>
  <si>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</si>
  <si>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</si>
  <si>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</si>
  <si>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</si>
  <si>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</si>
  <si>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</si>
  <si>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</si>
  <si>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</si>
  <si>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</si>
  <si>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</si>
  <si>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</si>
  <si>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</si>
  <si>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</si>
  <si>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</si>
  <si>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</si>
  <si>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</si>
  <si>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</si>
  <si>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</si>
  <si>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</si>
  <si>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</si>
  <si>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</si>
  <si>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</si>
  <si>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</si>
  <si>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</si>
  <si>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</si>
  <si>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</si>
  <si>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</si>
  <si>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</si>
  <si>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</si>
  <si>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</si>
  <si>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</si>
  <si>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</si>
  <si>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</si>
  <si>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</si>
  <si>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</si>
  <si>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</si>
  <si>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</si>
  <si>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</si>
  <si>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</si>
  <si>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</si>
  <si>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</si>
  <si>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</si>
  <si>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</si>
  <si>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</si>
  <si>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</si>
  <si>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</si>
  <si>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</si>
  <si>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</si>
  <si>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</si>
  <si>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</si>
  <si>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</si>
  <si>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</si>
  <si>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</si>
  <si>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</si>
  <si>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</si>
  <si>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</si>
  <si>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</si>
  <si>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</si>
  <si>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</si>
  <si>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</si>
  <si>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</si>
  <si>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</si>
  <si>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</si>
  <si>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</si>
  <si>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</si>
  <si>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</si>
  <si>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</si>
  <si>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</si>
  <si>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</si>
  <si>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</si>
  <si>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</si>
  <si>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</si>
  <si>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</si>
  <si>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</si>
  <si>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</si>
  <si>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</si>
  <si>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</si>
  <si>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</si>
  <si>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</si>
  <si>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</si>
  <si>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</si>
  <si>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</si>
  <si>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</si>
  <si>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</si>
  <si>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</si>
  <si>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</si>
  <si>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</si>
  <si>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</si>
  <si>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</si>
  <si>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</si>
  <si>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</si>
  <si>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</si>
  <si>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</si>
  <si>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</si>
  <si>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</si>
  <si>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</si>
  <si>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</si>
  <si>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</si>
  <si>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</si>
  <si>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</si>
  <si>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</si>
  <si>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</si>
  <si>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</si>
  <si>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</si>
  <si>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</si>
  <si>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</si>
  <si>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</si>
  <si>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</si>
  <si>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</si>
  <si>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</si>
  <si>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</si>
  <si>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</si>
  <si>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</si>
  <si>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</si>
  <si>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</si>
  <si>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</si>
  <si>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</si>
  <si>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</si>
  <si>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</si>
  <si>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</si>
  <si>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</si>
  <si>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</si>
  <si>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</si>
  <si>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</si>
  <si>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</si>
  <si>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</si>
  <si>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</si>
  <si>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</si>
  <si>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</si>
  <si>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</si>
  <si>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</si>
  <si>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</si>
  <si>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</si>
  <si>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</si>
  <si>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</si>
  <si>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</si>
  <si>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</si>
  <si>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</si>
  <si>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</si>
  <si>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</si>
  <si>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</si>
  <si>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</si>
  <si>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</si>
  <si>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</si>
  <si>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</si>
  <si>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</si>
  <si>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</si>
  <si>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</si>
  <si>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</si>
  <si>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</si>
  <si>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</si>
  <si>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</si>
  <si>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</si>
  <si>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</si>
  <si>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</si>
  <si>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</si>
  <si>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</si>
  <si>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</si>
  <si>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</si>
  <si>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</si>
  <si>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</si>
  <si>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</si>
  <si>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</si>
  <si>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</si>
  <si>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</si>
  <si>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</si>
  <si>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</si>
  <si>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</si>
  <si>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</si>
  <si>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</si>
  <si>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</si>
  <si>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</si>
  <si>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</si>
  <si>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</si>
  <si>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</si>
  <si>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</si>
  <si>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</si>
  <si>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</si>
  <si>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</si>
  <si>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</si>
  <si>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</si>
  <si>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</si>
  <si>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</si>
  <si>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</si>
  <si>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</si>
  <si>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</si>
  <si>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</si>
  <si>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</si>
  <si>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</si>
  <si>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</si>
  <si>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</si>
  <si>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</si>
  <si>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</si>
  <si>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</si>
  <si>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</si>
  <si>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</si>
  <si>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</si>
  <si>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</si>
  <si>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</si>
  <si>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</si>
  <si>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</si>
  <si>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</si>
  <si>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</si>
  <si>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</si>
  <si>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</si>
  <si>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</si>
  <si>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</si>
  <si>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</si>
  <si>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</si>
  <si>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</si>
  <si>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</si>
  <si>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</si>
  <si>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</si>
  <si>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</si>
  <si>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</si>
  <si>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</si>
  <si>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</si>
  <si>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</si>
  <si>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</si>
  <si>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</si>
  <si>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</si>
  <si>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</si>
  <si>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</si>
  <si>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</si>
  <si>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</si>
  <si>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</si>
  <si>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</si>
  <si>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</si>
  <si>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</si>
  <si>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</si>
  <si>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</si>
  <si>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</si>
  <si>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</si>
  <si>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</si>
  <si>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</si>
  <si>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</si>
  <si>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</si>
  <si>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</si>
  <si>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</si>
  <si>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</si>
  <si>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</si>
  <si>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</si>
  <si>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</si>
  <si>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</si>
  <si>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</si>
  <si>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</si>
  <si>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</si>
  <si>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</si>
  <si>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</si>
  <si>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</si>
  <si>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</si>
  <si>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</si>
  <si>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</si>
  <si>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</si>
  <si>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</si>
  <si>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</si>
  <si>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</si>
  <si>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</si>
  <si>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</si>
  <si>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</si>
  <si>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</si>
  <si>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</si>
  <si>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</si>
  <si>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</si>
  <si>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</si>
  <si>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</si>
  <si>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</si>
  <si>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</si>
  <si>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</si>
  <si>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</si>
  <si>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</si>
  <si>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</si>
  <si>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</si>
  <si>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</si>
  <si>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</si>
  <si>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</si>
  <si>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</si>
  <si>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</si>
  <si>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</si>
  <si>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</si>
  <si>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</si>
  <si>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</si>
  <si>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</si>
  <si>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</si>
  <si>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</si>
  <si>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</si>
  <si>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</si>
  <si>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</si>
  <si>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</si>
  <si>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</si>
  <si>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</si>
  <si>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</si>
  <si>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</si>
  <si>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</si>
  <si>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</si>
  <si>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</si>
  <si>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</si>
  <si>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</si>
  <si>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</si>
  <si>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</si>
  <si>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</si>
  <si>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</si>
  <si>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</si>
  <si>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</si>
  <si>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</si>
  <si>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</si>
  <si>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</si>
  <si>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</si>
  <si>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</si>
  <si>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</si>
  <si>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</si>
  <si>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</si>
  <si>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</si>
  <si>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</si>
  <si>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</si>
  <si>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</si>
  <si>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</si>
  <si>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</si>
  <si>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</si>
  <si>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</si>
  <si>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</si>
  <si>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</si>
  <si>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</si>
  <si>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</si>
  <si>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</si>
  <si>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</si>
  <si>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</si>
  <si>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</si>
  <si>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</si>
  <si>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</si>
  <si>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</si>
  <si>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</si>
  <si>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</si>
  <si>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</si>
  <si>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</si>
  <si>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</si>
  <si>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</si>
  <si>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</si>
  <si>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</si>
  <si>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</si>
  <si>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</si>
  <si>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</si>
  <si>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</si>
  <si>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</si>
  <si>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</si>
  <si>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</si>
  <si>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</si>
  <si>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</si>
  <si>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</si>
  <si>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</si>
  <si>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</si>
  <si>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</si>
  <si>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</si>
  <si>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</si>
  <si>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</si>
  <si>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</si>
  <si>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</si>
  <si>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</si>
  <si>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</si>
  <si>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</si>
  <si>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</si>
  <si>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</si>
  <si>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</si>
  <si>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</si>
  <si>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</si>
  <si>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</si>
  <si>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</si>
  <si>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</si>
  <si>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</si>
  <si>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</si>
  <si>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</si>
  <si>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</si>
  <si>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</si>
  <si>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</si>
  <si>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</si>
  <si>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</si>
  <si>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</si>
  <si>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</si>
  <si>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</si>
  <si>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</si>
  <si>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</si>
  <si>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</si>
  <si>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</si>
  <si>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</si>
  <si>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</si>
  <si>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</si>
  <si>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</si>
  <si>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</si>
  <si>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</si>
  <si>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</si>
  <si>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</si>
  <si>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</si>
  <si>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</si>
  <si>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</si>
  <si>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</si>
  <si>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</si>
  <si>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</si>
  <si>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</si>
  <si>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</si>
  <si>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</si>
  <si>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</si>
  <si>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</si>
  <si>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</si>
  <si>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</si>
  <si>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</si>
  <si>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</si>
  <si>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</si>
  <si>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</si>
  <si>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</si>
  <si>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</si>
  <si>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</si>
  <si>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</si>
  <si>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</si>
  <si>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</si>
  <si>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</si>
  <si>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</si>
  <si>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</si>
  <si>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</si>
  <si>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</si>
  <si>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</si>
  <si>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</si>
  <si>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</si>
  <si>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</si>
  <si>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</si>
  <si>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</si>
  <si>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</si>
  <si>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</si>
  <si>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</si>
  <si>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</si>
  <si>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</si>
  <si>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</si>
  <si>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</si>
  <si>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</si>
  <si>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</si>
  <si>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</si>
  <si>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</si>
  <si>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</si>
  <si>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</si>
  <si>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</si>
  <si>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</si>
  <si>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</si>
  <si>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</si>
  <si>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</si>
  <si>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</si>
  <si>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</si>
  <si>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</si>
  <si>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</si>
  <si>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</si>
  <si>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</si>
  <si>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</si>
  <si>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</si>
  <si>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</si>
  <si>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</si>
  <si>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</si>
  <si>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</si>
  <si>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</si>
  <si>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</si>
  <si>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</si>
  <si>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</si>
  <si>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</si>
  <si>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</si>
  <si>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</si>
  <si>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</si>
  <si>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</si>
  <si>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</si>
  <si>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</si>
  <si>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</si>
  <si>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</si>
  <si>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</si>
  <si>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</si>
  <si>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</si>
  <si>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</si>
  <si>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</si>
  <si>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</si>
  <si>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</si>
  <si>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</si>
  <si>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</si>
  <si>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</si>
  <si>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</si>
  <si>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</si>
  <si>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</si>
  <si>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</si>
  <si>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</si>
  <si>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</si>
  <si>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</si>
  <si>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</si>
  <si>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</si>
  <si>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</si>
  <si>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</si>
  <si>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</si>
  <si>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</si>
  <si>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</si>
  <si>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</si>
  <si>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</si>
  <si>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</si>
  <si>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</si>
  <si>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</si>
  <si>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</si>
  <si>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</si>
  <si>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</si>
  <si>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</si>
  <si>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</si>
  <si>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</si>
  <si>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</si>
  <si>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</si>
  <si>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</si>
  <si>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</si>
  <si>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</si>
  <si>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</si>
  <si>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</si>
  <si>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</si>
  <si>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</si>
  <si>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</si>
  <si>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</si>
  <si>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</si>
  <si>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</si>
  <si>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</si>
  <si>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</si>
  <si>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</si>
  <si>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</si>
  <si>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</si>
  <si>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</si>
  <si>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</si>
  <si>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</si>
  <si>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</si>
  <si>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</si>
  <si>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</si>
  <si>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</si>
  <si>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</si>
  <si>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</si>
  <si>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</si>
  <si>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</si>
  <si>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</si>
  <si>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</si>
  <si>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</si>
  <si>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</si>
  <si>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</si>
  <si>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</si>
  <si>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</si>
  <si>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</si>
  <si>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</si>
  <si>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</si>
  <si>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</si>
  <si>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</si>
  <si>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</si>
  <si>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</si>
  <si>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</si>
  <si>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</si>
  <si>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</si>
  <si>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</si>
  <si>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</si>
  <si>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</si>
  <si>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</si>
  <si>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</si>
  <si>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</si>
  <si>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</si>
  <si>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</si>
  <si>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</si>
  <si>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</si>
  <si>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</si>
  <si>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</si>
  <si>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</si>
  <si>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</si>
  <si>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</si>
  <si>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</si>
  <si>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</si>
  <si>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</si>
  <si>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</si>
  <si>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</si>
  <si>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</si>
  <si>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</si>
  <si>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</si>
  <si>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</si>
  <si>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</si>
  <si>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</si>
  <si>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</si>
  <si>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</si>
  <si>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</si>
  <si>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</si>
  <si>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</si>
  <si>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</si>
  <si>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</si>
  <si>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</si>
  <si>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</si>
  <si>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</si>
  <si>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</si>
  <si>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</si>
  <si>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</si>
  <si>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</si>
  <si>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</si>
  <si>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</si>
  <si>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</si>
  <si>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</si>
  <si>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</si>
  <si>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</si>
  <si>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</si>
  <si>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</si>
  <si>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</si>
  <si>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</si>
  <si>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</si>
  <si>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</si>
  <si>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</si>
  <si>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</si>
  <si>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</si>
  <si>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</si>
  <si>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</si>
  <si>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</si>
  <si>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</si>
  <si>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</si>
  <si>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</si>
  <si>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</si>
  <si>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</si>
  <si>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</si>
  <si>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</si>
  <si>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</si>
  <si>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</si>
  <si>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</si>
  <si>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</si>
  <si>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</si>
  <si>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</si>
  <si>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</si>
  <si>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</si>
  <si>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</si>
  <si>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</si>
  <si>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</si>
  <si>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</si>
  <si>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</si>
  <si>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</si>
  <si>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</si>
  <si>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</si>
  <si>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</si>
  <si>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</si>
  <si>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</si>
  <si>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</si>
  <si>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</si>
  <si>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</si>
  <si>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</si>
  <si>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</si>
  <si>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</si>
  <si>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</si>
  <si>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</si>
  <si>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</si>
  <si>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</si>
  <si>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</si>
  <si>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</si>
  <si>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</si>
  <si>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</si>
  <si>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</si>
  <si>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</si>
  <si>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</si>
  <si>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</si>
  <si>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</si>
  <si>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</si>
  <si>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</si>
  <si>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</si>
  <si>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</si>
  <si>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</si>
  <si>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</si>
  <si>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</si>
  <si>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</si>
  <si>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</si>
  <si>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</si>
  <si>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</si>
  <si>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</si>
  <si>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</si>
  <si>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</si>
  <si>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</si>
  <si>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</si>
  <si>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</si>
  <si>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</si>
  <si>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</si>
  <si>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</si>
  <si>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</si>
  <si>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</si>
  <si>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</si>
  <si>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</si>
  <si>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</si>
  <si>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</si>
  <si>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</si>
  <si>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</si>
  <si>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</si>
  <si>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</si>
  <si>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</si>
  <si>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</si>
  <si>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</si>
  <si>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</si>
  <si>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</si>
  <si>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</si>
  <si>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</si>
  <si>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</si>
  <si>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</si>
  <si>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</si>
  <si>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</si>
  <si>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</si>
  <si>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</si>
  <si>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</si>
  <si>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</si>
  <si>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</si>
  <si>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</si>
  <si>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</si>
  <si>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</si>
  <si>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</si>
  <si>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</si>
  <si>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</si>
  <si>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</si>
  <si>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</si>
  <si>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</si>
  <si>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</si>
  <si>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</si>
  <si>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</si>
  <si>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</si>
  <si>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</si>
  <si>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</si>
  <si>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</si>
  <si>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</si>
  <si>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</si>
  <si>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</si>
  <si>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</si>
  <si>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</si>
  <si>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</si>
  <si>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</si>
  <si>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</si>
  <si>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</si>
  <si>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</si>
  <si>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</si>
  <si>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</si>
  <si>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</si>
  <si>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</si>
  <si>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</si>
  <si>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</si>
  <si>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</si>
  <si>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</si>
  <si>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</si>
  <si>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</si>
  <si>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</si>
  <si>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</si>
  <si>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</si>
  <si>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</si>
  <si>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</si>
  <si>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</si>
  <si>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</si>
  <si>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</si>
  <si>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</si>
  <si>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</si>
  <si>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</si>
  <si>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</si>
  <si>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</si>
  <si>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</si>
  <si>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</si>
  <si>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</si>
  <si>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</si>
  <si>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</si>
  <si>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</si>
  <si>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</si>
  <si>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</si>
  <si>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</si>
  <si>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</si>
  <si>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</si>
  <si>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</si>
  <si>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</si>
  <si>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</si>
  <si>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</si>
  <si>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</si>
  <si>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</si>
  <si>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</si>
  <si>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</si>
  <si>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</si>
  <si>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</si>
  <si>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</si>
  <si>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</si>
  <si>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</si>
  <si>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</si>
  <si>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</si>
  <si>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</si>
  <si>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</si>
  <si>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</si>
  <si>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</si>
  <si>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</si>
  <si>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</si>
  <si>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</si>
  <si>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</si>
  <si>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</si>
  <si>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</si>
  <si>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</si>
  <si>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</si>
  <si>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</si>
  <si>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</si>
  <si>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</si>
  <si>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</si>
  <si>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</si>
  <si>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</si>
  <si>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</si>
  <si>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</si>
  <si>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</si>
  <si>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</si>
  <si>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</si>
  <si>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</si>
  <si>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</si>
  <si>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</si>
  <si>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</si>
  <si>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</si>
  <si>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</si>
  <si>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</si>
  <si>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</si>
  <si>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</si>
  <si>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</si>
  <si>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</si>
  <si>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</si>
  <si>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</si>
  <si>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</si>
  <si>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</si>
  <si>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</si>
  <si>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</si>
  <si>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</si>
  <si>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</si>
  <si>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</si>
  <si>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</si>
  <si>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</si>
  <si>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</si>
  <si>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</si>
  <si>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</si>
  <si>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</si>
  <si>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</si>
  <si>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</si>
  <si>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</si>
  <si>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</si>
  <si>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</si>
  <si>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</si>
  <si>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</si>
  <si>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</si>
  <si>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</si>
  <si>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</si>
  <si>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</si>
  <si>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</si>
  <si>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</si>
  <si>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</si>
  <si>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</si>
  <si>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</si>
  <si>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</si>
  <si>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</si>
  <si>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</si>
  <si>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</si>
  <si>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</si>
  <si>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</si>
  <si>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</si>
  <si>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</si>
  <si>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</si>
  <si>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</si>
  <si>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</si>
  <si>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</si>
  <si>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</si>
  <si>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</si>
  <si>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</si>
  <si>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</si>
  <si>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</si>
  <si>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</si>
  <si>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</si>
  <si>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</si>
  <si>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</si>
  <si>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</si>
  <si>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</si>
  <si>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</si>
  <si>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</si>
  <si>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</si>
  <si>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</si>
  <si>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</si>
  <si>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</si>
  <si>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</si>
  <si>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</si>
  <si>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</si>
  <si>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</si>
  <si>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</si>
  <si>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</si>
  <si>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</si>
  <si>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</si>
  <si>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</si>
  <si>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</si>
  <si>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</si>
  <si>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</si>
  <si>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</si>
  <si>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</si>
  <si>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</si>
  <si>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</si>
  <si>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</si>
  <si>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</si>
  <si>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</si>
  <si>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</si>
  <si>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</si>
  <si>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</si>
  <si>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</si>
  <si>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</si>
  <si>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</si>
  <si>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</si>
  <si>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</si>
  <si>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</si>
  <si>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</si>
  <si>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</si>
  <si>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</si>
  <si>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</si>
  <si>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</si>
  <si>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</si>
  <si>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</si>
  <si>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</si>
  <si>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</si>
  <si>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</si>
  <si>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</si>
  <si>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</si>
  <si>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</si>
  <si>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</si>
  <si>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</si>
  <si>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</si>
  <si>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</si>
  <si>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</si>
  <si>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</si>
  <si>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</si>
  <si>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</si>
  <si>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</si>
  <si>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</si>
  <si>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</si>
  <si>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</si>
  <si>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</si>
  <si>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</si>
  <si>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</si>
  <si>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</si>
  <si>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</si>
  <si>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</si>
  <si>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</si>
  <si>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</si>
  <si>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</si>
  <si>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</si>
  <si>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</si>
  <si>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</si>
  <si>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</si>
  <si>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</si>
  <si>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</si>
  <si>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</si>
  <si>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</si>
  <si>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</si>
  <si>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</si>
  <si>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</si>
  <si>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</si>
  <si>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</si>
  <si>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</si>
  <si>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</si>
  <si>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</si>
  <si>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</si>
  <si>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</si>
  <si>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</si>
  <si>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</si>
  <si>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</si>
  <si>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</si>
  <si>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</si>
  <si>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</si>
  <si>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</si>
  <si>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</si>
  <si>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</si>
  <si>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</si>
  <si>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</si>
  <si>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</si>
  <si>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</si>
  <si>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</si>
  <si>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</si>
  <si>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</si>
  <si>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</si>
  <si>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</si>
  <si>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</si>
  <si>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</si>
  <si>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</si>
  <si>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</si>
  <si>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</si>
  <si>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</si>
  <si>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</si>
  <si>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</si>
  <si>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</si>
  <si>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</si>
  <si>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</si>
  <si>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</si>
  <si>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</si>
  <si>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</si>
  <si>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</si>
  <si>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</si>
  <si>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</si>
  <si>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</si>
  <si>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</si>
  <si>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</si>
  <si>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</si>
  <si>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</si>
  <si>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</si>
  <si>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</si>
  <si>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</si>
  <si>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</si>
  <si>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</si>
  <si>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</si>
  <si>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</si>
  <si>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</si>
  <si>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</si>
  <si>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</si>
  <si>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</si>
  <si>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</si>
  <si>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</si>
  <si>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</si>
  <si>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</si>
  <si>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</si>
  <si>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</si>
  <si>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</si>
  <si>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</si>
  <si>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</si>
  <si>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</si>
  <si>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</si>
  <si>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</si>
  <si>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</si>
  <si>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</si>
  <si>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</si>
  <si>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</si>
  <si>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</si>
  <si>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</si>
  <si>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</si>
  <si>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</si>
  <si>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</si>
  <si>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</si>
  <si>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</si>
  <si>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</si>
  <si>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</si>
  <si>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</si>
  <si>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</si>
  <si>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</si>
  <si>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</si>
  <si>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</si>
  <si>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</si>
  <si>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</si>
  <si>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</si>
  <si>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</si>
  <si>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</si>
  <si>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</si>
  <si>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</si>
  <si>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</si>
  <si>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</si>
  <si>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</si>
  <si>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</si>
  <si>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</si>
  <si>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</si>
  <si>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</si>
  <si>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</si>
  <si>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</si>
  <si>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</si>
  <si>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</si>
  <si>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</si>
  <si>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</si>
  <si>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</si>
  <si>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</si>
  <si>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</si>
  <si>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</si>
  <si>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</si>
  <si>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</si>
  <si>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</si>
  <si>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</si>
  <si>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</si>
  <si>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</si>
  <si>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</si>
  <si>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</si>
  <si>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</si>
  <si>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</si>
  <si>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</si>
  <si>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</si>
  <si>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</si>
  <si>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</si>
  <si>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</si>
  <si>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</si>
  <si>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</si>
  <si>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</si>
  <si>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</si>
  <si>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</si>
  <si>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</si>
  <si>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</si>
  <si>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</si>
  <si>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</si>
  <si>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</si>
  <si>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</si>
  <si>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</si>
  <si>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</si>
  <si>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</si>
  <si>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</si>
  <si>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</si>
  <si>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</si>
  <si>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</si>
  <si>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</si>
  <si>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</si>
  <si>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</si>
  <si>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</si>
  <si>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</si>
  <si>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</si>
  <si>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</si>
  <si>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</si>
  <si>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</si>
  <si>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</si>
  <si>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</si>
  <si>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</si>
  <si>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</si>
  <si>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</si>
  <si>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</si>
  <si>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</si>
  <si>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</si>
  <si>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</si>
  <si>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</si>
  <si>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</si>
  <si>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</si>
  <si>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</si>
  <si>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</si>
  <si>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</si>
  <si>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</si>
  <si>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</si>
  <si>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</si>
  <si>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</si>
  <si>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</si>
  <si>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</si>
  <si>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</si>
  <si>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</si>
  <si>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</si>
  <si>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</si>
  <si>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</si>
  <si>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</si>
  <si>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</si>
  <si>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</si>
  <si>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</si>
  <si>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</si>
  <si>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</si>
  <si>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</si>
  <si>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</si>
  <si>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</si>
  <si>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</si>
  <si>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</si>
  <si>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</si>
  <si>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</si>
  <si>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</si>
  <si>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</si>
  <si>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</si>
  <si>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</si>
  <si>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</si>
  <si>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</si>
  <si>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</si>
  <si>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</si>
  <si>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</si>
  <si>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</si>
  <si>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</si>
  <si>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</si>
  <si>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</si>
  <si>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</si>
  <si>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</si>
  <si>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</si>
  <si>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</si>
  <si>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</si>
  <si>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</si>
  <si>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</si>
  <si>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</si>
  <si>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</si>
  <si>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</si>
  <si>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</si>
  <si>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</si>
  <si>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</si>
  <si>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</si>
  <si>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</si>
  <si>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</si>
  <si>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</si>
  <si>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</si>
  <si>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</si>
  <si>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</si>
  <si>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</si>
  <si>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</si>
  <si>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</si>
  <si>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</si>
  <si>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</si>
  <si>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</si>
  <si>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</si>
  <si>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</si>
  <si>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</si>
  <si>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</si>
  <si>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</si>
  <si>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</si>
  <si>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</si>
  <si>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</si>
  <si>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</si>
  <si>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</si>
  <si>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</si>
  <si>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</si>
  <si>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</si>
  <si>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</si>
  <si>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</si>
  <si>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</si>
  <si>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</si>
  <si>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</si>
  <si>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</si>
  <si>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</si>
  <si>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</si>
  <si>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</si>
  <si>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</si>
  <si>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</si>
  <si>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</si>
  <si>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</si>
  <si>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</si>
  <si>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</si>
  <si>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</si>
  <si>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</si>
  <si>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</si>
  <si>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</si>
  <si>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</si>
  <si>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</si>
  <si>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</si>
  <si>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</si>
  <si>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</si>
  <si>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</si>
  <si>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</si>
  <si>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</si>
  <si>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</si>
  <si>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</si>
  <si>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</si>
  <si>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</si>
  <si>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</si>
  <si>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</si>
  <si>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</si>
  <si>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</si>
  <si>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</si>
  <si>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</si>
  <si>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</si>
  <si>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</si>
  <si>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</si>
  <si>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</si>
  <si>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</si>
  <si>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</si>
  <si>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</si>
  <si>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</si>
  <si>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</si>
  <si>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</si>
  <si>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</si>
  <si>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</si>
  <si>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</si>
  <si>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</si>
  <si>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</si>
  <si>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</si>
  <si>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</si>
  <si>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</si>
  <si>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</si>
  <si>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</si>
  <si>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</si>
  <si>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</si>
  <si>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</si>
  <si>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</si>
  <si>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</si>
  <si>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</si>
  <si>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</si>
  <si>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</si>
  <si>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</si>
  <si>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</si>
  <si>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</si>
  <si>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</si>
  <si>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</si>
  <si>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</si>
  <si>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</si>
  <si>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</si>
  <si>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</si>
  <si>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</si>
  <si>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</si>
  <si>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</si>
  <si>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</si>
  <si>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</si>
  <si>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</si>
  <si>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</si>
  <si>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</si>
  <si>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</si>
  <si>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</si>
  <si>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</si>
  <si>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</si>
  <si>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</si>
  <si>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</si>
  <si>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</si>
  <si>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</si>
  <si>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</si>
  <si>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</si>
  <si>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</si>
  <si>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</si>
  <si>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</si>
  <si>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</si>
  <si>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</si>
  <si>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</si>
  <si>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</si>
  <si>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</si>
  <si>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</si>
  <si>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</si>
  <si>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</si>
  <si>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</si>
  <si>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</si>
  <si>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</si>
  <si>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</si>
  <si>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</si>
  <si>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</si>
  <si>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</si>
  <si>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</si>
  <si>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</si>
  <si>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</si>
  <si>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</si>
  <si>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</si>
  <si>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</si>
  <si>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</si>
  <si>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</si>
  <si>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</si>
  <si>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</si>
  <si>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</si>
  <si>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</si>
  <si>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</si>
  <si>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</si>
  <si>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</si>
  <si>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</si>
  <si>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</si>
  <si>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</si>
  <si>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</si>
  <si>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</si>
  <si>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</si>
  <si>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</si>
  <si>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</si>
  <si>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</si>
  <si>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</si>
  <si>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</si>
  <si>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</si>
  <si>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</si>
  <si>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</si>
  <si>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</si>
  <si>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</si>
  <si>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</si>
  <si>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</si>
  <si>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</si>
  <si>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</si>
  <si>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</si>
  <si>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</si>
  <si>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</si>
  <si>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</si>
  <si>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</si>
  <si>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</si>
  <si>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</si>
  <si>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</si>
  <si>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</si>
  <si>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</si>
  <si>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</si>
  <si>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</si>
  <si>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</si>
  <si>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</si>
  <si>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</si>
  <si>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</si>
  <si>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</si>
  <si>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</si>
  <si>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</si>
  <si>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</si>
  <si>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</si>
  <si>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</si>
  <si>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</si>
  <si>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</si>
  <si>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</si>
  <si>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</si>
  <si>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</si>
  <si>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</si>
  <si>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</si>
  <si>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</si>
  <si>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</si>
  <si>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</si>
  <si>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</si>
  <si>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</si>
  <si>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</si>
  <si>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</si>
  <si>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</si>
  <si>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</si>
  <si>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</si>
  <si>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</si>
  <si>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</si>
  <si>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</si>
  <si>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</si>
  <si>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</si>
  <si>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</si>
  <si>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</si>
  <si>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</si>
  <si>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</si>
  <si>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</si>
  <si>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</si>
  <si>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</si>
  <si>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</si>
  <si>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</si>
  <si>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</si>
  <si>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</si>
  <si>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</si>
  <si>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</si>
  <si>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</si>
  <si>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</si>
  <si>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</si>
  <si>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</si>
  <si>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</si>
  <si>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</si>
  <si>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</si>
  <si>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</si>
  <si>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</si>
  <si>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</si>
  <si>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</si>
  <si>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</si>
  <si>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</si>
  <si>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</si>
  <si>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</si>
  <si>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</si>
  <si>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</si>
  <si>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</si>
  <si>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</si>
  <si>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</si>
  <si>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</si>
  <si>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</si>
  <si>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</si>
  <si>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</si>
  <si>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</si>
  <si>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</si>
  <si>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</si>
  <si>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</si>
  <si>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</si>
  <si>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</si>
  <si>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</si>
  <si>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</si>
  <si>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</si>
  <si>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</si>
  <si>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</si>
  <si>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</si>
  <si>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</si>
  <si>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</si>
  <si>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</si>
  <si>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</si>
  <si>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</si>
  <si>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</si>
  <si>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</si>
  <si>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</si>
  <si>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</si>
  <si>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</si>
  <si>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</si>
  <si>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</si>
  <si>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</si>
  <si>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</si>
  <si>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</si>
  <si>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</si>
  <si>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</si>
  <si>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</si>
  <si>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</si>
  <si>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</si>
  <si>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</si>
  <si>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</si>
  <si>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</si>
  <si>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</si>
  <si>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</si>
  <si>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</si>
  <si>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</si>
  <si>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</si>
  <si>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</si>
  <si>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</si>
  <si>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</si>
  <si>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</si>
  <si>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</si>
  <si>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</si>
  <si>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</si>
  <si>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</si>
  <si>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</si>
  <si>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</si>
  <si>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</si>
  <si>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</si>
  <si>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</si>
  <si>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</si>
  <si>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</si>
  <si>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</si>
  <si>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</si>
  <si>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</si>
  <si>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</si>
  <si>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</si>
  <si>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</si>
  <si>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</si>
  <si>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</si>
  <si>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</si>
  <si>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</si>
  <si>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</si>
  <si>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</si>
  <si>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</si>
  <si>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</si>
  <si>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</si>
  <si>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</si>
  <si>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</si>
  <si>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</si>
  <si>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</si>
  <si>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</si>
  <si>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</si>
  <si>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</si>
  <si>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</si>
  <si>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</si>
  <si>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</si>
  <si>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</si>
  <si>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</si>
  <si>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</si>
  <si>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</si>
  <si>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</si>
  <si>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</si>
  <si>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</si>
  <si>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</si>
  <si>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</si>
  <si>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</si>
  <si>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</si>
  <si>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</si>
  <si>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</si>
  <si>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</si>
  <si>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</si>
  <si>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</si>
  <si>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</si>
  <si>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</si>
  <si>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</si>
  <si>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</si>
  <si>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</si>
  <si>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</si>
  <si>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</si>
  <si>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</si>
  <si>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</si>
  <si>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</si>
  <si>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</si>
  <si>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</si>
  <si>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</si>
  <si>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</si>
  <si>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</si>
  <si>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</si>
  <si>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</si>
  <si>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</si>
  <si>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</si>
  <si>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</si>
  <si>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</si>
  <si>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</si>
  <si>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</si>
  <si>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</si>
  <si>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</si>
  <si>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</si>
  <si>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</si>
  <si>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</si>
  <si>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</si>
  <si>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</si>
  <si>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</si>
  <si>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</si>
  <si>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</si>
  <si>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</si>
  <si>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</si>
  <si>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</si>
  <si>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</si>
  <si>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</si>
  <si>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</si>
  <si>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</si>
  <si>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</si>
  <si>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</si>
  <si>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</si>
  <si>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</si>
  <si>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</si>
  <si>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</si>
  <si>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</si>
  <si>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</si>
  <si>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</si>
  <si>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</si>
  <si>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</si>
  <si>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</si>
  <si>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</si>
  <si>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</si>
  <si>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</si>
  <si>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</si>
  <si>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</si>
  <si>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</si>
  <si>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</si>
  <si>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</si>
  <si>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</si>
  <si>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</si>
  <si>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</si>
  <si>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</si>
  <si>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</si>
  <si>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</si>
  <si>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</si>
  <si>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</si>
  <si>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</si>
  <si>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</si>
  <si>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</si>
  <si>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</si>
  <si>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</si>
  <si>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</si>
  <si>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</si>
  <si>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</si>
  <si>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</si>
  <si>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</si>
  <si>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</si>
  <si>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</si>
  <si>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</si>
  <si>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</si>
  <si>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</si>
  <si>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</si>
  <si>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</si>
  <si>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</si>
  <si>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</si>
  <si>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</si>
  <si>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</si>
  <si>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</si>
  <si>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</si>
  <si>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</si>
  <si>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</si>
  <si>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</si>
  <si>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</si>
  <si>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</si>
  <si>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</si>
  <si>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</si>
  <si>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</si>
  <si>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</si>
  <si>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</si>
  <si>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</si>
  <si>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</si>
  <si>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</si>
  <si>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</si>
  <si>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</si>
  <si>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</si>
  <si>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</si>
  <si>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</si>
  <si>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</si>
  <si>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</si>
  <si>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</si>
  <si>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</si>
  <si>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</si>
  <si>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</si>
  <si>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</si>
  <si>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</si>
  <si>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</si>
  <si>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</si>
  <si>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</si>
  <si>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</si>
  <si>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</si>
  <si>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</si>
  <si>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</si>
  <si>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</si>
  <si>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</si>
  <si>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</si>
  <si>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</si>
  <si>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</si>
  <si>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</si>
  <si>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</si>
  <si>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</si>
  <si>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</si>
  <si>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</si>
  <si>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</si>
  <si>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</si>
  <si>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</si>
  <si>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</si>
  <si>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</si>
  <si>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</si>
  <si>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</si>
  <si>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</si>
  <si>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</si>
  <si>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</si>
  <si>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</si>
  <si>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</si>
  <si>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</si>
  <si>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</si>
  <si>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</si>
  <si>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</si>
  <si>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</si>
  <si>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</si>
  <si>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</si>
  <si>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</si>
  <si>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</si>
  <si>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</si>
  <si>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</si>
  <si>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</si>
  <si>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</si>
  <si>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</si>
  <si>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</si>
  <si>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</si>
  <si>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</si>
  <si>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</si>
  <si>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</si>
  <si>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</si>
  <si>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</si>
  <si>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</si>
  <si>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</si>
  <si>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</si>
  <si>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</si>
  <si>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</si>
  <si>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</si>
  <si>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</si>
  <si>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</si>
  <si>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</si>
  <si>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</si>
  <si>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</si>
  <si>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</si>
  <si>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</si>
  <si>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</si>
  <si>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</si>
  <si>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</si>
  <si>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</si>
  <si>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</si>
  <si>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</si>
  <si>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</si>
  <si>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</si>
  <si>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</si>
  <si>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</si>
  <si>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</si>
  <si>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</si>
  <si>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</si>
  <si>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</si>
  <si>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</si>
  <si>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</si>
  <si>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</si>
  <si>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</si>
  <si>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</si>
  <si>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</si>
  <si>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</si>
  <si>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</si>
  <si>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</si>
  <si>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</si>
  <si>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</si>
  <si>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</si>
  <si>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</si>
  <si>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</si>
  <si>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</si>
  <si>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</si>
  <si>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</si>
  <si>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</si>
  <si>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</si>
  <si>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</si>
  <si>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</si>
  <si>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</si>
  <si>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</si>
  <si>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</si>
  <si>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</si>
  <si>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</si>
  <si>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</si>
  <si>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</si>
  <si>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</si>
  <si>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</si>
  <si>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</si>
  <si>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</si>
  <si>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</si>
  <si>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</si>
  <si>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</si>
  <si>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</si>
  <si>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</si>
  <si>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</si>
  <si>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</si>
  <si>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</si>
  <si>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</si>
  <si>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</si>
  <si>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</si>
  <si>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</si>
  <si>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</si>
  <si>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</si>
  <si>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</si>
  <si>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</si>
  <si>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</si>
  <si>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</si>
  <si>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</si>
  <si>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</si>
  <si>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</si>
  <si>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</si>
  <si>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</si>
  <si>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</si>
  <si>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</si>
  <si>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</si>
  <si>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</si>
  <si>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</si>
  <si>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</si>
  <si>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</si>
  <si>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</si>
  <si>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</si>
  <si>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</si>
  <si>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</si>
  <si>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</si>
  <si>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</si>
  <si>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</si>
  <si>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</si>
  <si>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</si>
  <si>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</si>
  <si>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</si>
  <si>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</si>
  <si>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</si>
  <si>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</si>
  <si>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</si>
  <si>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</si>
  <si>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</si>
  <si>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</si>
  <si>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</si>
  <si>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</si>
  <si>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</si>
  <si>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</si>
  <si>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</si>
  <si>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</si>
  <si>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</si>
  <si>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</si>
  <si>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</si>
  <si>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</si>
  <si>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</si>
  <si>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</si>
  <si>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</si>
  <si>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</si>
  <si>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</si>
  <si>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</si>
  <si>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</si>
  <si>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</si>
  <si>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</si>
  <si>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</si>
  <si>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</si>
  <si>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</si>
  <si>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</si>
  <si>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</si>
  <si>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</si>
  <si>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</si>
  <si>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</si>
  <si>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</si>
  <si>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</si>
  <si>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</si>
  <si>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</si>
  <si>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</si>
  <si>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</si>
  <si>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</si>
  <si>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</si>
  <si>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</si>
  <si>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</si>
  <si>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</si>
  <si>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</si>
  <si>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</si>
  <si>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</si>
  <si>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</si>
  <si>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</si>
  <si>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</si>
  <si>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</si>
  <si>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</si>
  <si>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</si>
  <si>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</si>
  <si>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</si>
  <si>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</si>
  <si>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</si>
  <si>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</si>
  <si>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</si>
  <si>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</si>
  <si>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</si>
  <si>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</si>
  <si>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</si>
  <si>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</si>
  <si>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</si>
  <si>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</si>
  <si>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</si>
  <si>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</si>
  <si>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</si>
  <si>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</si>
  <si>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</si>
  <si>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</si>
  <si>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</si>
  <si>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</si>
  <si>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</si>
  <si>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</si>
  <si>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</si>
  <si>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</si>
  <si>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</si>
  <si>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</si>
  <si>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</si>
  <si>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</si>
  <si>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</si>
  <si>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</si>
  <si>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</si>
  <si>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</si>
  <si>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</si>
  <si>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</si>
  <si>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</si>
  <si>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</si>
  <si>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</si>
  <si>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</si>
  <si>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</si>
  <si>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</si>
  <si>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</si>
  <si>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</si>
  <si>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</si>
  <si>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</si>
  <si>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</si>
  <si>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</si>
  <si>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</si>
  <si>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</si>
  <si>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</si>
  <si>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</si>
  <si>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</si>
  <si>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</si>
  <si>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</si>
  <si>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</si>
  <si>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</si>
  <si>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</si>
  <si>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</si>
  <si>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</si>
  <si>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</si>
  <si>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</si>
  <si>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</si>
  <si>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</si>
  <si>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</si>
  <si>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</si>
  <si>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</si>
  <si>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</si>
  <si>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</si>
  <si>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</si>
  <si>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</si>
  <si>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</si>
  <si>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</si>
  <si>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</si>
  <si>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</si>
  <si>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</si>
  <si>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</si>
  <si>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</si>
  <si>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</si>
  <si>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</si>
  <si>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</si>
  <si>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</si>
  <si>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</si>
  <si>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</si>
  <si>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</si>
  <si>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</si>
  <si>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</si>
  <si>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</si>
  <si>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</si>
  <si>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</si>
  <si>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</si>
  <si>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</si>
  <si>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</si>
  <si>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</si>
  <si>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</si>
  <si>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</si>
  <si>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</si>
  <si>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</si>
  <si>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</si>
  <si>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</si>
  <si>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</si>
  <si>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</si>
  <si>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</si>
  <si>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</si>
  <si>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</si>
  <si>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</si>
  <si>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</si>
  <si>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</si>
  <si>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</si>
  <si>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</si>
  <si>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</si>
  <si>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</si>
  <si>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</si>
  <si>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</si>
  <si>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</si>
  <si>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</si>
  <si>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</si>
  <si>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</si>
  <si>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</si>
  <si>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</si>
  <si>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</si>
  <si>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</si>
  <si>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</si>
  <si>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</si>
  <si>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</si>
  <si>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</si>
  <si>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</si>
  <si>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</si>
  <si>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</si>
  <si>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</si>
  <si>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</si>
  <si>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</si>
  <si>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</si>
  <si>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</si>
  <si>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</si>
  <si>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</si>
  <si>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</si>
  <si>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</si>
  <si>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</si>
  <si>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</si>
  <si>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</si>
  <si>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</si>
  <si>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</si>
  <si>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</si>
  <si>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</si>
  <si>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</si>
  <si>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</si>
  <si>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</si>
  <si>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</si>
  <si>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</si>
  <si>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</si>
  <si>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</si>
  <si>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</si>
  <si>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</si>
  <si>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</si>
  <si>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</si>
  <si>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</si>
  <si>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</si>
  <si>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</si>
  <si>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</si>
  <si>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</si>
  <si>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</si>
  <si>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</si>
  <si>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</si>
  <si>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</si>
  <si>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</si>
  <si>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</si>
  <si>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</si>
  <si>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</si>
  <si>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</si>
  <si>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</si>
  <si>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</si>
  <si>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</si>
  <si>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</si>
  <si>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</si>
  <si>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</si>
  <si>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</si>
  <si>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</si>
  <si>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</si>
  <si>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</si>
  <si>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</si>
  <si>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</si>
  <si>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</si>
  <si>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</si>
  <si>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</si>
  <si>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</si>
  <si>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</si>
  <si>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</si>
  <si>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</si>
  <si>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</si>
  <si>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</si>
  <si>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</si>
  <si>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</si>
  <si>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</si>
  <si>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</si>
  <si>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</si>
  <si>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</si>
  <si>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</si>
  <si>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</si>
  <si>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</si>
  <si>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</si>
  <si>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</si>
  <si>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</si>
  <si>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</si>
  <si>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</si>
  <si>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</si>
  <si>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</si>
  <si>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</si>
  <si>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</si>
  <si>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</si>
  <si>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</si>
  <si>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</si>
  <si>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</si>
  <si>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</si>
  <si>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</si>
  <si>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</si>
  <si>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</si>
  <si>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</si>
  <si>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</si>
  <si>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</si>
  <si>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</si>
  <si>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</si>
  <si>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</si>
  <si>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</si>
  <si>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</si>
  <si>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</si>
  <si>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</si>
  <si>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</si>
  <si>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</si>
  <si>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</si>
  <si>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</si>
  <si>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</si>
  <si>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</si>
  <si>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</si>
  <si>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</si>
  <si>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</si>
  <si>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</si>
  <si>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</si>
  <si>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</si>
  <si>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</si>
  <si>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</si>
  <si>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</si>
  <si>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</si>
  <si>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</si>
  <si>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</si>
  <si>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</si>
  <si>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</si>
  <si>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</si>
  <si>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</si>
  <si>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</si>
  <si>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</si>
  <si>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</si>
  <si>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</si>
  <si>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</si>
  <si>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</si>
  <si>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</si>
  <si>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</si>
  <si>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</si>
  <si>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</si>
  <si>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</si>
  <si>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</si>
  <si>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</si>
  <si>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</si>
  <si>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</si>
  <si>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</si>
  <si>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</si>
  <si>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</si>
  <si>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</si>
  <si>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</si>
  <si>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</si>
  <si>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</si>
  <si>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</si>
  <si>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</si>
  <si>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</si>
  <si>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</si>
  <si>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</si>
  <si>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</si>
  <si>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</si>
  <si>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</si>
  <si>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</si>
  <si>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</si>
  <si>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</si>
  <si>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</si>
  <si>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</si>
  <si>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</si>
  <si>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</si>
  <si>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</si>
  <si>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</si>
  <si>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</si>
  <si>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</si>
  <si>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</si>
  <si>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</si>
  <si>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</si>
  <si>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</si>
  <si>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</si>
  <si>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</si>
  <si>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</si>
  <si>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</si>
  <si>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</si>
  <si>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</si>
  <si>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</si>
  <si>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</si>
  <si>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</si>
  <si>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</si>
  <si>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</si>
  <si>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</si>
  <si>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</si>
  <si>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</si>
  <si>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</si>
  <si>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</si>
  <si>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</si>
  <si>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</si>
  <si>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</si>
  <si>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</si>
  <si>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</si>
  <si>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</si>
  <si>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</si>
  <si>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</si>
  <si>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</si>
  <si>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</si>
  <si>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</si>
  <si>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</si>
  <si>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</si>
  <si>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</si>
  <si>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</si>
  <si>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</si>
  <si>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</si>
  <si>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</si>
  <si>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</si>
  <si>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</si>
  <si>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</si>
  <si>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</si>
  <si>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</si>
  <si>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</si>
  <si>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</si>
  <si>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</si>
  <si>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</si>
  <si>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</si>
  <si>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</si>
  <si>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</si>
  <si>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</si>
  <si>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</si>
  <si>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</si>
  <si>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</si>
  <si>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</si>
  <si>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</si>
  <si>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</si>
  <si>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</si>
  <si>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</si>
  <si>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</si>
  <si>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</si>
  <si>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</si>
  <si>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</si>
  <si>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</si>
  <si>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</si>
  <si>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</si>
  <si>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</si>
  <si>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</si>
  <si>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</si>
  <si>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</si>
  <si>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</si>
  <si>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</si>
  <si>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</si>
  <si>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</si>
  <si>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</si>
  <si>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</si>
  <si>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</si>
  <si>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</si>
  <si>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</si>
  <si>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</si>
  <si>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</si>
  <si>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</si>
  <si>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</si>
  <si>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</si>
  <si>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</si>
  <si>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</si>
  <si>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</si>
  <si>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</si>
  <si>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</si>
  <si>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</si>
  <si>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</si>
  <si>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</si>
  <si>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</si>
  <si>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</si>
  <si>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</si>
  <si>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</si>
  <si>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</si>
  <si>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</si>
  <si>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</si>
  <si>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</si>
  <si>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</si>
  <si>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</si>
  <si>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</si>
  <si>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</si>
  <si>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</si>
  <si>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</si>
  <si>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</si>
  <si>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</si>
  <si>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</si>
  <si>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</si>
  <si>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</si>
  <si>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</si>
  <si>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</si>
  <si>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</si>
  <si>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</si>
  <si>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</si>
  <si>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</si>
  <si>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</si>
  <si>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</si>
  <si>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</si>
  <si>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</si>
  <si>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</si>
  <si>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</si>
  <si>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</si>
  <si>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</si>
  <si>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</si>
  <si>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</si>
  <si>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</si>
  <si>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</si>
  <si>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</si>
  <si>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</si>
  <si>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</si>
  <si>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</si>
  <si>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</si>
  <si>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</si>
  <si>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</si>
  <si>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</si>
  <si>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</si>
  <si>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</si>
  <si>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</si>
  <si>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</si>
  <si>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</si>
  <si>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</si>
  <si>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</si>
  <si>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</si>
  <si>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</si>
  <si>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</si>
  <si>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</si>
  <si>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</si>
  <si>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</si>
  <si>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</si>
  <si>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</si>
  <si>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</si>
  <si>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</si>
  <si>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</si>
  <si>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</si>
  <si>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</si>
  <si>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</si>
  <si>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</si>
  <si>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</si>
  <si>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</si>
  <si>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</si>
  <si>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</si>
  <si>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</si>
  <si>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</si>
  <si>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</si>
  <si>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</si>
  <si>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</si>
  <si>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</si>
  <si>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</si>
  <si>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</si>
  <si>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</si>
  <si>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</si>
  <si>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</si>
  <si>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</si>
  <si>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</si>
  <si>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</si>
  <si>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</si>
  <si>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</si>
  <si>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</si>
  <si>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</si>
  <si>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</si>
  <si>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</si>
  <si>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</si>
  <si>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</si>
  <si>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</si>
  <si>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</si>
  <si>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</si>
  <si>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</si>
  <si>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</si>
  <si>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</si>
  <si>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</si>
  <si>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</si>
  <si>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</si>
  <si>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</si>
  <si>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</si>
  <si>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</si>
  <si>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</si>
  <si>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</si>
  <si>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</si>
  <si>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</si>
  <si>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</si>
  <si>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</si>
  <si>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</si>
  <si>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</si>
  <si>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</si>
  <si>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</si>
  <si>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</si>
  <si>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</si>
  <si>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</si>
  <si>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</si>
  <si>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</si>
  <si>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</si>
  <si>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</si>
  <si>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</si>
  <si>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</si>
  <si>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</si>
  <si>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</si>
  <si>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</si>
  <si>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</si>
  <si>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</si>
  <si>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</si>
  <si>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</si>
  <si>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</si>
  <si>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</si>
  <si>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</si>
  <si>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</si>
  <si>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</si>
  <si>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</si>
  <si>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</si>
  <si>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</si>
  <si>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</si>
  <si>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</si>
  <si>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</si>
  <si>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</si>
  <si>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</si>
  <si>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</si>
  <si>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</si>
  <si>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</si>
  <si>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</si>
  <si>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</si>
  <si>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</si>
  <si>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</si>
  <si>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</si>
  <si>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</si>
  <si>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</si>
  <si>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</si>
  <si>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</si>
  <si>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</si>
  <si>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</si>
  <si>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</si>
  <si>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</si>
  <si>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</si>
  <si>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</si>
  <si>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</si>
  <si>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</si>
  <si>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</si>
  <si>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</si>
  <si>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</si>
  <si>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</si>
  <si>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</si>
  <si>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</si>
  <si>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</si>
  <si>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</si>
  <si>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</si>
  <si>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</si>
  <si>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</si>
  <si>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</si>
  <si>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</si>
  <si>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</si>
  <si>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</si>
  <si>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</si>
  <si>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</si>
  <si>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</si>
  <si>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</si>
  <si>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</si>
  <si>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</si>
  <si>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</si>
  <si>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</si>
  <si>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</si>
  <si>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</si>
  <si>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</si>
  <si>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</si>
  <si>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</si>
  <si>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</si>
  <si>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</si>
  <si>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</si>
  <si>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</si>
  <si>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</si>
  <si>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</si>
  <si>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</si>
  <si>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</si>
  <si>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</si>
  <si>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</si>
  <si>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</si>
  <si>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</si>
  <si>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</si>
  <si>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</si>
  <si>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</si>
  <si>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</si>
  <si>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</si>
  <si>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</si>
  <si>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</si>
  <si>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</si>
  <si>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</si>
  <si>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</si>
  <si>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</si>
  <si>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</si>
  <si>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</si>
  <si>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</si>
  <si>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</si>
  <si>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</si>
  <si>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</si>
  <si>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</si>
  <si>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</si>
  <si>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</si>
  <si>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</si>
  <si>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</si>
  <si>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</si>
  <si>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</si>
  <si>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</si>
  <si>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</si>
  <si>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</si>
  <si>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</si>
  <si>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</si>
  <si>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</si>
  <si>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</si>
  <si>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</si>
  <si>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</si>
  <si>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</si>
  <si>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</si>
  <si>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</si>
  <si>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</si>
  <si>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</si>
  <si>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</si>
  <si>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</si>
  <si>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</si>
  <si>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</si>
  <si>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</si>
  <si>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</si>
  <si>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</si>
  <si>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</si>
  <si>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</si>
  <si>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</si>
  <si>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</si>
  <si>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</si>
  <si>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</si>
  <si>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</si>
  <si>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</si>
  <si>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</si>
  <si>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</si>
  <si>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</si>
  <si>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</si>
  <si>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</si>
  <si>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</si>
  <si>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</si>
  <si>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</si>
  <si>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</si>
  <si>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</si>
  <si>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</si>
  <si>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</si>
  <si>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</si>
  <si>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</si>
  <si>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</si>
  <si>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</si>
  <si>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</si>
  <si>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</si>
  <si>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</si>
  <si>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</si>
  <si>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</si>
  <si>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</si>
  <si>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</si>
  <si>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</si>
  <si>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</si>
  <si>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</si>
  <si>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</si>
  <si>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</si>
  <si>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</si>
  <si>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</si>
  <si>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</si>
  <si>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</si>
  <si>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</si>
  <si>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</si>
  <si>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</si>
  <si>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</si>
  <si>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</si>
  <si>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</si>
  <si>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</si>
  <si>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</si>
  <si>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</si>
  <si>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</si>
  <si>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</si>
  <si>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</si>
  <si>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</si>
  <si>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</si>
  <si>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</si>
  <si>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</si>
  <si>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</si>
  <si>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</si>
  <si>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</si>
  <si>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</si>
  <si>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</si>
  <si>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</si>
  <si>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</si>
  <si>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</si>
  <si>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</si>
  <si>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</si>
  <si>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</si>
  <si>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</si>
  <si>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</si>
  <si>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</si>
  <si>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</si>
  <si>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</si>
  <si>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</si>
  <si>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</si>
  <si>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</si>
  <si>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</si>
  <si>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</si>
  <si>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</si>
  <si>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</si>
  <si>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</si>
  <si>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</si>
  <si>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</si>
  <si>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</si>
  <si>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</si>
  <si>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</si>
  <si>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</si>
  <si>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</si>
  <si>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</si>
  <si>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</si>
  <si>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</si>
  <si>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</si>
  <si>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</si>
  <si>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</si>
  <si>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</si>
  <si>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</si>
  <si>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</si>
  <si>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</si>
  <si>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</si>
  <si>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</si>
  <si>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</si>
  <si>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</si>
  <si>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</si>
  <si>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</si>
  <si>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</si>
  <si>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</si>
  <si>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</si>
  <si>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</si>
  <si>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</si>
  <si>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</si>
  <si>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</si>
  <si>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</si>
  <si>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</si>
  <si>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</si>
  <si>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</si>
  <si>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</si>
  <si>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</si>
  <si>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</si>
  <si>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</si>
  <si>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</si>
  <si>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</si>
  <si>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</si>
  <si>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</si>
  <si>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</si>
  <si>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</si>
  <si>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</si>
  <si>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</si>
  <si>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</si>
  <si>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</si>
  <si>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</si>
  <si>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</si>
  <si>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</si>
  <si>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</si>
  <si>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</si>
  <si>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</si>
  <si>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</si>
  <si>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</si>
  <si>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</si>
  <si>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</si>
  <si>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</si>
  <si>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</si>
  <si>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</si>
  <si>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</si>
  <si>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</si>
  <si>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</si>
  <si>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</si>
  <si>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</si>
  <si>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</si>
  <si>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</si>
  <si>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</si>
  <si>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</si>
  <si>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</si>
  <si>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</si>
  <si>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</si>
  <si>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</si>
  <si>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</si>
  <si>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</si>
  <si>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</si>
  <si>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</si>
  <si>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</si>
  <si>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</si>
  <si>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</si>
  <si>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</si>
  <si>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</si>
  <si>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</si>
  <si>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</si>
  <si>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</si>
  <si>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</si>
  <si>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</si>
  <si>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</si>
  <si>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</si>
  <si>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</si>
  <si>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</si>
  <si>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</si>
  <si>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</si>
  <si>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</si>
  <si>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</si>
  <si>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</si>
  <si>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</si>
  <si>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</si>
  <si>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</si>
  <si>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</si>
  <si>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</si>
  <si>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</si>
  <si>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</si>
  <si>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</si>
  <si>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</si>
  <si>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</si>
  <si>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</si>
  <si>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</si>
  <si>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</si>
  <si>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</si>
  <si>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</si>
  <si>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</si>
  <si>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</si>
  <si>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</si>
  <si>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</si>
  <si>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</si>
  <si>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</si>
  <si>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</si>
  <si>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</si>
  <si>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</si>
  <si>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</si>
  <si>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</si>
  <si>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</si>
  <si>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</si>
  <si>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</si>
  <si>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</si>
  <si>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</si>
  <si>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</si>
  <si>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</si>
  <si>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</si>
  <si>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</si>
  <si>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</si>
  <si>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</si>
  <si>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</si>
  <si>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</si>
  <si>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</si>
  <si>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</si>
  <si>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</si>
  <si>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</si>
  <si>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</si>
  <si>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</si>
  <si>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</si>
  <si>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</si>
  <si>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</si>
  <si>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</si>
  <si>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</si>
  <si>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</si>
  <si>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</si>
  <si>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</si>
  <si>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</si>
  <si>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</si>
  <si>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</si>
  <si>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</si>
  <si>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</si>
  <si>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</si>
  <si>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</si>
  <si>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</si>
  <si>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</si>
  <si>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</si>
  <si>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</si>
  <si>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</si>
  <si>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</si>
  <si>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</si>
  <si>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</si>
  <si>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</si>
  <si>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</si>
  <si>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</si>
  <si>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</si>
  <si>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</si>
  <si>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</si>
  <si>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</si>
  <si>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</si>
  <si>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</si>
  <si>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</si>
  <si>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</si>
  <si>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</si>
  <si>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</si>
  <si>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</si>
  <si>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</si>
  <si>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</si>
  <si>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</si>
  <si>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</si>
  <si>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</si>
  <si>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</si>
  <si>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</si>
  <si>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</si>
  <si>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</si>
  <si>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</si>
  <si>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</si>
  <si>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</si>
  <si>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</si>
  <si>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</si>
  <si>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</si>
  <si>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</si>
  <si>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</si>
  <si>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</si>
  <si>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</si>
  <si>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</si>
  <si>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</si>
  <si>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</si>
  <si>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</si>
  <si>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</si>
  <si>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</si>
  <si>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</si>
  <si>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</si>
  <si>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</si>
  <si>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</si>
  <si>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</si>
  <si>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</si>
  <si>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</si>
  <si>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</si>
  <si>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</si>
  <si>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</si>
  <si>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</si>
  <si>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</si>
  <si>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</si>
  <si>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</si>
  <si>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</si>
  <si>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</si>
  <si>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</si>
  <si>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</si>
  <si>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</si>
  <si>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</si>
  <si>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</si>
  <si>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</si>
  <si>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</si>
  <si>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</si>
  <si>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</si>
  <si>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</si>
  <si>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</si>
  <si>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</si>
  <si>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</si>
  <si>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</si>
  <si>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</si>
  <si>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</si>
  <si>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</si>
  <si>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</si>
  <si>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</si>
  <si>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</si>
  <si>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</si>
  <si>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</si>
  <si>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</si>
  <si>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</si>
  <si>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</si>
  <si>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</si>
  <si>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</si>
  <si>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</si>
  <si>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</si>
  <si>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</si>
  <si>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</si>
  <si>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</si>
  <si>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</si>
  <si>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</si>
  <si>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</si>
  <si>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</si>
  <si>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</si>
  <si>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</si>
  <si>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</si>
  <si>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</si>
  <si>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</si>
  <si>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</si>
  <si>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</si>
  <si>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</si>
  <si>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</si>
  <si>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</si>
  <si>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</si>
  <si>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</si>
  <si>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</si>
  <si>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</si>
  <si>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</si>
  <si>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</si>
  <si>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</si>
  <si>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</si>
  <si>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</si>
  <si>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</si>
  <si>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</si>
  <si>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</si>
  <si>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</si>
  <si>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</si>
  <si>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</si>
  <si>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</si>
  <si>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</si>
  <si>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</si>
  <si>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</si>
  <si>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</si>
  <si>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</si>
  <si>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</si>
  <si>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</si>
  <si>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</si>
  <si>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</si>
  <si>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</si>
  <si>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</si>
  <si>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</si>
  <si>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</si>
  <si>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</si>
  <si>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</si>
  <si>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</si>
  <si>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</si>
  <si>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</si>
  <si>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</si>
  <si>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</si>
  <si>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</si>
  <si>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</si>
  <si>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</si>
  <si>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</si>
  <si>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</si>
  <si>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</si>
  <si>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</si>
  <si>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</si>
  <si>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</si>
  <si>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</si>
  <si>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</si>
  <si>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</si>
  <si>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</si>
  <si>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</si>
  <si>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</si>
  <si>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</si>
  <si>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</si>
  <si>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</si>
  <si>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</si>
  <si>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</si>
  <si>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</si>
  <si>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</si>
  <si>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</si>
  <si>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</si>
  <si>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</si>
  <si>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</si>
  <si>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</si>
  <si>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</si>
  <si>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</si>
  <si>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</si>
  <si>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</si>
  <si>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</si>
  <si>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</si>
  <si>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</si>
  <si>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</si>
  <si>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</si>
  <si>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</si>
  <si>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</si>
  <si>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</si>
  <si>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</si>
  <si>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</si>
  <si>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</si>
  <si>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</si>
  <si>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</si>
  <si>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</si>
  <si>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</si>
  <si>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</si>
  <si>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</si>
  <si>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</si>
  <si>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</si>
  <si>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</si>
  <si>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</si>
  <si>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</si>
  <si>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</si>
  <si>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</si>
  <si>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</si>
  <si>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</si>
  <si>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</si>
  <si>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</si>
  <si>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</si>
  <si>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</si>
  <si>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</si>
  <si>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</si>
  <si>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</si>
  <si>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</si>
  <si>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</si>
  <si>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</si>
  <si>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</si>
  <si>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</si>
  <si>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</si>
  <si>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</si>
  <si>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</si>
  <si>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</si>
  <si>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</si>
  <si>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</si>
  <si>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</si>
  <si>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</si>
  <si>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</si>
  <si>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</si>
  <si>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</si>
  <si>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</si>
  <si>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</si>
  <si>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</si>
  <si>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</si>
  <si>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</si>
  <si>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</si>
  <si>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</si>
  <si>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</si>
  <si>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</si>
  <si>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</si>
  <si>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</si>
  <si>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</si>
  <si>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</si>
  <si>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</si>
  <si>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</si>
  <si>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</si>
  <si>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</si>
  <si>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</si>
  <si>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</si>
  <si>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</si>
  <si>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</si>
  <si>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</si>
  <si>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</si>
  <si>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</si>
  <si>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</si>
  <si>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</si>
  <si>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</si>
  <si>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</si>
  <si>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</si>
  <si>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</si>
  <si>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</si>
  <si>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</si>
  <si>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</si>
  <si>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</si>
  <si>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</si>
  <si>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</si>
  <si>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</si>
  <si>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</si>
  <si>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</si>
  <si>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</si>
  <si>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</si>
  <si>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</si>
  <si>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</si>
  <si>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</si>
  <si>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</si>
  <si>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</si>
  <si>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</si>
  <si>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</si>
  <si>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</si>
  <si>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</si>
  <si>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</si>
  <si>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</si>
  <si>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</si>
  <si>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</si>
  <si>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</si>
  <si>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</si>
  <si>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</si>
  <si>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</si>
  <si>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</si>
  <si>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</si>
  <si>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</si>
  <si>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</si>
  <si>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</si>
  <si>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</si>
  <si>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</si>
  <si>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</si>
  <si>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</si>
  <si>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</si>
  <si>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</si>
  <si>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</si>
  <si>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</si>
  <si>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</si>
  <si>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</si>
  <si>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</si>
  <si>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</si>
  <si>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</si>
  <si>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</si>
  <si>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</si>
  <si>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</si>
  <si>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</si>
  <si>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</si>
  <si>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</si>
  <si>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</si>
  <si>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</si>
  <si>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</si>
  <si>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</si>
  <si>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</si>
  <si>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</si>
  <si>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</si>
  <si>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</si>
  <si>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</si>
  <si>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</si>
  <si>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</si>
  <si>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</si>
  <si>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</si>
  <si>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</si>
  <si>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</si>
  <si>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</si>
  <si>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</si>
  <si>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</si>
  <si>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</si>
  <si>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</si>
  <si>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</si>
  <si>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</si>
  <si>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</si>
  <si>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</si>
  <si>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</si>
  <si>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</si>
  <si>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</si>
  <si>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</si>
  <si>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</si>
  <si>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</si>
  <si>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</si>
  <si>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</si>
  <si>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</si>
  <si>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</si>
  <si>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</si>
  <si>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</si>
  <si>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</si>
  <si>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</si>
  <si>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</si>
  <si>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</si>
  <si>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</si>
  <si>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</si>
  <si>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</si>
  <si>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</si>
  <si>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</si>
  <si>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</si>
  <si>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</si>
  <si>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</si>
  <si>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</si>
  <si>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</si>
  <si>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</si>
  <si>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</si>
  <si>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</si>
  <si>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</si>
  <si>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</si>
  <si>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</si>
  <si>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</si>
  <si>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</si>
  <si>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</si>
  <si>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</si>
  <si>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</si>
  <si>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</si>
  <si>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</si>
  <si>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</si>
  <si>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</si>
  <si>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</si>
  <si>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</si>
  <si>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</si>
  <si>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</si>
  <si>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</si>
  <si>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</si>
  <si>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</si>
  <si>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</si>
  <si>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</si>
  <si>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</si>
  <si>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</si>
  <si>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</si>
  <si>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</si>
  <si>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</si>
  <si>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</si>
  <si>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</si>
  <si>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</si>
  <si>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</si>
  <si>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</si>
  <si>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</si>
  <si>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</si>
  <si>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</si>
  <si>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</si>
  <si>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</si>
  <si>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</si>
  <si>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</si>
  <si>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</si>
  <si>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</si>
  <si>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</si>
  <si>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</si>
  <si>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</si>
  <si>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</si>
  <si>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</si>
  <si>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</si>
  <si>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</si>
  <si>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</si>
  <si>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</si>
  <si>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</si>
  <si>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</si>
  <si>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</si>
  <si>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</si>
  <si>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</si>
  <si>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</si>
  <si>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</si>
  <si>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</si>
  <si>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</si>
  <si>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</si>
  <si>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</si>
  <si>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</si>
  <si>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</si>
  <si>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</si>
  <si>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</si>
  <si>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</si>
  <si>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</si>
  <si>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</si>
  <si>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</si>
  <si>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</si>
  <si>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</si>
  <si>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</si>
  <si>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</si>
  <si>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</si>
  <si>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</si>
  <si>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</si>
  <si>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</si>
  <si>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</si>
  <si>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</si>
  <si>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</si>
  <si>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</si>
  <si>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</si>
  <si>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</si>
  <si>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</si>
  <si>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</si>
  <si>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</si>
  <si>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</si>
  <si>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</si>
  <si>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</si>
  <si>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</si>
  <si>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</si>
  <si>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</si>
  <si>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</si>
  <si>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</si>
  <si>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</si>
  <si>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</si>
  <si>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</si>
  <si>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</si>
  <si>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</si>
  <si>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</si>
  <si>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</si>
  <si>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</si>
  <si>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</si>
  <si>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</si>
  <si>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</si>
  <si>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</si>
  <si>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</si>
  <si>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</si>
  <si>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</si>
  <si>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</si>
  <si>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</si>
  <si>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</si>
  <si>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</si>
  <si>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</si>
  <si>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</si>
  <si>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</si>
  <si>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</si>
  <si>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</si>
  <si>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</si>
  <si>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</si>
  <si>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</si>
  <si>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</si>
  <si>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</si>
  <si>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</si>
  <si>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</si>
  <si>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</si>
  <si>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</si>
  <si>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</si>
  <si>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</si>
  <si>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</si>
  <si>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</si>
  <si>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</si>
  <si>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</si>
  <si>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</si>
  <si>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</si>
  <si>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</si>
  <si>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</si>
  <si>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</si>
  <si>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</si>
  <si>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</si>
  <si>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</si>
  <si>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</si>
  <si>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</si>
  <si>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</si>
  <si>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</si>
  <si>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</si>
  <si>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</si>
  <si>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</si>
  <si>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</si>
  <si>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</si>
  <si>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</si>
  <si>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</si>
  <si>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</si>
  <si>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</si>
  <si>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</si>
  <si>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</si>
  <si>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</si>
  <si>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</si>
  <si>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</si>
  <si>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</si>
  <si>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</si>
  <si>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</si>
  <si>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</si>
  <si>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</si>
  <si>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</si>
  <si>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</si>
  <si>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</si>
  <si>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</si>
  <si>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</si>
  <si>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</si>
  <si>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</si>
  <si>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</si>
  <si>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</si>
  <si>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</si>
  <si>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</si>
  <si>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</si>
  <si>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</si>
  <si>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</si>
  <si>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</si>
  <si>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</si>
  <si>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</si>
  <si>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</si>
  <si>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</si>
  <si>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</si>
  <si>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</si>
  <si>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</si>
  <si>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</si>
  <si>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</si>
  <si>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</si>
  <si>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</si>
  <si>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</si>
  <si>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</si>
  <si>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</si>
  <si>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</si>
  <si>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</si>
  <si>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</si>
  <si>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</si>
  <si>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</si>
  <si>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</si>
  <si>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</si>
  <si>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</si>
  <si>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</si>
  <si>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</si>
  <si>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</si>
  <si>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</si>
  <si>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</si>
  <si>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</si>
  <si>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</si>
  <si>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</si>
  <si>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</si>
  <si>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</si>
  <si>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</si>
  <si>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</si>
  <si>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</si>
  <si>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</si>
  <si>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</si>
  <si>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</si>
  <si>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</si>
  <si>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</si>
  <si>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</si>
  <si>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</si>
  <si>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</si>
  <si>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</si>
  <si>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</si>
  <si>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</si>
  <si>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</si>
  <si>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</si>
  <si>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</si>
  <si>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</si>
  <si>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</si>
  <si>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</si>
  <si>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</si>
  <si>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</si>
  <si>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</si>
  <si>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</si>
  <si>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</si>
  <si>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</si>
  <si>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</si>
  <si>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</si>
  <si>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</si>
  <si>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</si>
  <si>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</si>
  <si>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</si>
  <si>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</si>
  <si>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</si>
  <si>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</si>
  <si>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</si>
  <si>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</si>
  <si>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</si>
  <si>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</si>
  <si>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</si>
  <si>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</si>
  <si>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</si>
  <si>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</si>
  <si>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</si>
  <si>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</si>
  <si>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</si>
  <si>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</si>
  <si>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</si>
  <si>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</si>
  <si>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</si>
  <si>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</si>
  <si>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</si>
  <si>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</si>
  <si>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</si>
  <si>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</si>
  <si>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</si>
  <si>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</si>
  <si>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</si>
  <si>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</si>
  <si>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</si>
  <si>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</si>
  <si>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</si>
  <si>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</si>
  <si>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</si>
  <si>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</si>
  <si>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</si>
  <si>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</si>
  <si>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</si>
  <si>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</si>
  <si>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</si>
  <si>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</si>
  <si>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</si>
  <si>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</si>
  <si>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</si>
  <si>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</si>
  <si>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</si>
  <si>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</si>
  <si>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</si>
  <si>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</si>
  <si>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</si>
  <si>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</si>
  <si>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</si>
  <si>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</si>
  <si>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</si>
  <si>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</si>
  <si>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</si>
  <si>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</si>
  <si>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</si>
  <si>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</si>
  <si>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</si>
  <si>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</si>
  <si>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</si>
  <si>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</si>
  <si>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</si>
  <si>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</si>
  <si>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</si>
  <si>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</si>
  <si>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</si>
  <si>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</si>
  <si>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</si>
  <si>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</si>
  <si>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</si>
  <si>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</si>
  <si>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</si>
  <si>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</si>
  <si>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</si>
  <si>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</si>
  <si>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</si>
  <si>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</si>
  <si>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</si>
  <si>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</si>
  <si>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</si>
  <si>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</si>
  <si>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</si>
  <si>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</si>
  <si>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</si>
  <si>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</si>
  <si>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</si>
  <si>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</si>
  <si>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</si>
  <si>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</si>
  <si>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</si>
  <si>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</si>
  <si>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</si>
  <si>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</si>
  <si>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</si>
  <si>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</si>
  <si>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</si>
  <si>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</si>
  <si>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</si>
  <si>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</si>
  <si>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</si>
  <si>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</si>
  <si>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</si>
  <si>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</si>
  <si>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</si>
  <si>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</si>
  <si>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</si>
  <si>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</si>
  <si>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</si>
  <si>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</si>
  <si>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</si>
  <si>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</si>
  <si>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</si>
  <si>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</si>
  <si>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</si>
  <si>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</si>
  <si>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</si>
  <si>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</si>
  <si>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</si>
  <si>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</si>
  <si>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</si>
  <si>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</si>
  <si>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</si>
  <si>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</si>
  <si>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</si>
  <si>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</si>
  <si>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</si>
  <si>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</si>
  <si>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</si>
  <si>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</si>
  <si>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</si>
  <si>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</si>
  <si>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</si>
  <si>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</si>
  <si>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</si>
  <si>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</si>
  <si>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</si>
  <si>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</si>
  <si>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</si>
  <si>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</si>
  <si>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</si>
  <si>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</si>
  <si>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</si>
  <si>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</si>
  <si>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</si>
  <si>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</si>
  <si>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</si>
  <si>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</si>
  <si>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</si>
  <si>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</si>
  <si>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</si>
  <si>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</si>
  <si>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</si>
  <si>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</si>
  <si>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</si>
  <si>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</si>
  <si>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</si>
  <si>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</si>
  <si>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</si>
  <si>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</si>
  <si>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</si>
  <si>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</si>
  <si>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</si>
  <si>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</si>
  <si>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</si>
  <si>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</si>
  <si>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</si>
  <si>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</si>
  <si>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</si>
  <si>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</si>
  <si>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</si>
  <si>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</si>
  <si>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</si>
  <si>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</si>
  <si>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</si>
  <si>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</si>
  <si>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</si>
  <si>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</si>
  <si>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</si>
  <si>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</si>
  <si>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</si>
  <si>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</si>
  <si>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</si>
  <si>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</si>
  <si>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</si>
  <si>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</si>
  <si>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</si>
  <si>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</si>
  <si>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</si>
  <si>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</si>
  <si>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</si>
  <si>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</si>
  <si>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</si>
  <si>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</si>
  <si>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</si>
  <si>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</si>
  <si>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</si>
  <si>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</si>
  <si>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</si>
  <si>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</si>
  <si>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</si>
  <si>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</si>
  <si>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</si>
  <si>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</si>
  <si>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</si>
  <si>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</si>
  <si>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</si>
  <si>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</si>
  <si>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</si>
  <si>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</si>
  <si>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</si>
  <si>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</si>
  <si>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</si>
  <si>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</si>
  <si>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</si>
  <si>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</si>
  <si>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</si>
  <si>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</si>
  <si>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</si>
  <si>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</si>
  <si>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</si>
  <si>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</si>
  <si>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</si>
  <si>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</si>
  <si>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</si>
  <si>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</si>
  <si>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</si>
  <si>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</si>
  <si>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</si>
  <si>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</si>
  <si>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</si>
  <si>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</si>
  <si>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</si>
  <si>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</si>
  <si>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</si>
  <si>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</si>
  <si>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</si>
  <si>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</si>
  <si>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</si>
  <si>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</si>
  <si>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</si>
  <si>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</si>
  <si>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</si>
  <si>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</si>
  <si>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</si>
  <si>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</si>
  <si>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</si>
  <si>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</si>
  <si>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</si>
  <si>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</si>
  <si>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</si>
  <si>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</si>
  <si>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</si>
  <si>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</si>
  <si>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</si>
  <si>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</si>
  <si>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</si>
  <si>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</si>
  <si>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</si>
  <si>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</si>
  <si>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</si>
  <si>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</si>
  <si>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</si>
  <si>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</si>
  <si>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</si>
  <si>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</si>
  <si>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</si>
  <si>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</si>
  <si>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</si>
  <si>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</si>
  <si>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</si>
  <si>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</si>
  <si>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</si>
  <si>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</si>
  <si>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</si>
  <si>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</si>
  <si>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</si>
  <si>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</si>
  <si>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</si>
  <si>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</si>
  <si>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</si>
  <si>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</si>
  <si>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</si>
  <si>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</si>
  <si>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</si>
  <si>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</si>
  <si>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</si>
  <si>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</si>
  <si>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</si>
  <si>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</si>
  <si>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</si>
  <si>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</si>
  <si>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</si>
  <si>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</si>
  <si>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</si>
  <si>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</si>
  <si>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</si>
  <si>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</si>
  <si>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</si>
  <si>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</si>
  <si>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</si>
  <si>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</si>
  <si>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</si>
  <si>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</si>
  <si>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</si>
  <si>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</si>
  <si>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</si>
  <si>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</si>
  <si>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</si>
  <si>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</si>
  <si>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</si>
  <si>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</si>
  <si>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</si>
  <si>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</si>
  <si>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</si>
  <si>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</si>
  <si>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</si>
  <si>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</si>
  <si>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</si>
  <si>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</si>
  <si>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</si>
  <si>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</si>
  <si>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</si>
  <si>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</si>
  <si>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</si>
  <si>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</si>
  <si>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</si>
  <si>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</si>
  <si>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</si>
  <si>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</si>
  <si>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</si>
  <si>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</si>
  <si>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</si>
  <si>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</si>
  <si>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</si>
  <si>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</si>
  <si>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</si>
  <si>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</si>
  <si>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</si>
  <si>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</si>
  <si>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</si>
  <si>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</si>
  <si>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</si>
  <si>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</si>
  <si>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</si>
  <si>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</si>
  <si>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</si>
  <si>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</si>
  <si>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</si>
  <si>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</si>
  <si>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</si>
  <si>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</si>
  <si>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</si>
  <si>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</si>
  <si>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</si>
  <si>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</si>
  <si>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</si>
  <si>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</si>
  <si>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</si>
  <si>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</si>
  <si>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</si>
  <si>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</si>
  <si>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</si>
  <si>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</si>
  <si>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</si>
  <si>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</si>
  <si>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</si>
  <si>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</si>
  <si>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</si>
  <si>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</si>
  <si>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</si>
  <si>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</si>
  <si>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</si>
  <si>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</si>
  <si>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</si>
  <si>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</si>
  <si>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</si>
  <si>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</si>
  <si>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</si>
  <si>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</si>
  <si>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</si>
  <si>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</si>
  <si>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</si>
  <si>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</si>
  <si>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</si>
  <si>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</si>
  <si>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</si>
  <si>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</si>
  <si>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</si>
  <si>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</si>
  <si>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</si>
  <si>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</si>
  <si>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</si>
  <si>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</si>
  <si>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</si>
  <si>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</si>
  <si>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</si>
  <si>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</si>
  <si>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</si>
  <si>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</si>
  <si>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</si>
  <si>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</si>
  <si>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</si>
  <si>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</si>
  <si>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</si>
  <si>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</si>
  <si>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</si>
  <si>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</si>
  <si>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</si>
  <si>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</si>
  <si>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</si>
  <si>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</si>
  <si>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</si>
  <si>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</si>
  <si>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</si>
  <si>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</si>
  <si>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</si>
  <si>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</si>
  <si>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</si>
  <si>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</si>
  <si>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</si>
  <si>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</si>
  <si>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</si>
  <si>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</si>
  <si>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</si>
  <si>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</si>
  <si>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</si>
  <si>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</si>
  <si>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</si>
  <si>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</si>
  <si>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</si>
  <si>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</si>
  <si>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</si>
  <si>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</si>
  <si>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</si>
  <si>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</si>
  <si>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</si>
  <si>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</si>
  <si>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</si>
  <si>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</si>
  <si>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</si>
  <si>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</si>
  <si>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</si>
  <si>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</si>
  <si>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</si>
  <si>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</si>
  <si>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</si>
  <si>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</si>
  <si>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</si>
  <si>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</si>
  <si>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</si>
  <si>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</si>
  <si>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</si>
  <si>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</si>
  <si>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</si>
  <si>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</si>
  <si>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</si>
  <si>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</si>
  <si>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</si>
  <si>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</si>
  <si>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</si>
  <si>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</si>
  <si>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</si>
  <si>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</si>
  <si>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</si>
  <si>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</si>
  <si>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</si>
  <si>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</si>
  <si>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</si>
  <si>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</si>
  <si>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</si>
  <si>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</si>
  <si>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</si>
  <si>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</si>
  <si>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</si>
  <si>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</si>
  <si>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</si>
  <si>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</si>
  <si>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</si>
  <si>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</si>
  <si>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</si>
  <si>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</si>
  <si>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</si>
  <si>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</si>
  <si>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</si>
  <si>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</si>
  <si>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</si>
  <si>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</si>
  <si>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</si>
  <si>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</si>
  <si>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</si>
  <si>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</si>
  <si>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</si>
  <si>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</si>
  <si>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</si>
  <si>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</si>
  <si>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</si>
  <si>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</si>
  <si>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</si>
  <si>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</si>
  <si>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</si>
  <si>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</si>
  <si>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</si>
  <si>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</si>
  <si>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</si>
  <si>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</si>
  <si>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</si>
  <si>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</si>
  <si>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</si>
  <si>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</si>
  <si>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</si>
  <si>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</si>
  <si>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</si>
  <si>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</si>
  <si>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</si>
  <si>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</si>
  <si>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</si>
  <si>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</si>
  <si>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</si>
  <si>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</si>
  <si>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</si>
  <si>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</si>
  <si>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</si>
  <si>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</si>
  <si>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</si>
  <si>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</si>
  <si>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</si>
  <si>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</si>
  <si>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</si>
  <si>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</si>
  <si>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</si>
  <si>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</si>
  <si>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</si>
  <si>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</si>
  <si>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</si>
  <si>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</si>
  <si>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</si>
  <si>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</si>
  <si>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</si>
  <si>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</si>
  <si>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</si>
  <si>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</si>
  <si>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</si>
  <si>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</si>
  <si>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</si>
  <si>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</si>
  <si>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</si>
  <si>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</si>
  <si>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</si>
  <si>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</si>
  <si>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</si>
  <si>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</si>
  <si>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</si>
  <si>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</si>
  <si>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</si>
  <si>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</si>
  <si>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</si>
  <si>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</si>
  <si>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</si>
  <si>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</si>
  <si>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</si>
  <si>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</si>
  <si>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</si>
  <si>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</si>
  <si>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</si>
  <si>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</si>
  <si>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</si>
  <si>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</si>
  <si>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</si>
  <si>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</si>
  <si>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</si>
  <si>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</si>
  <si>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</si>
  <si>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</si>
  <si>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</si>
  <si>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</si>
  <si>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</si>
  <si>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</si>
  <si>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</si>
  <si>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</si>
  <si>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</si>
  <si>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</si>
  <si>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</si>
  <si>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</si>
  <si>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</si>
  <si>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</si>
  <si>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</si>
  <si>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</si>
  <si>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</si>
  <si>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</si>
  <si>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</si>
  <si>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</si>
  <si>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</si>
  <si>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</si>
  <si>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</si>
  <si>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</si>
  <si>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</si>
  <si>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</si>
  <si>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</si>
  <si>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</si>
  <si>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</si>
  <si>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</si>
  <si>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</si>
  <si>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</si>
  <si>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</si>
  <si>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</si>
  <si>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</si>
  <si>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</si>
  <si>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</si>
  <si>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</si>
  <si>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</si>
  <si>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</si>
  <si>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</si>
  <si>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</si>
  <si>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</si>
  <si>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</si>
  <si>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</si>
  <si>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</si>
  <si>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</si>
  <si>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</si>
  <si>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</si>
  <si>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</si>
  <si>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</si>
  <si>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</si>
  <si>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</si>
  <si>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</si>
  <si>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</si>
  <si>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</si>
  <si>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</si>
  <si>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</si>
  <si>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</si>
  <si>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</si>
  <si>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</si>
  <si>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</si>
  <si>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</si>
  <si>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</si>
  <si>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</si>
  <si>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</si>
  <si>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</si>
  <si>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</si>
  <si>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</si>
  <si>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</si>
  <si>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</si>
  <si>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</si>
  <si>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</si>
  <si>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</si>
  <si>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</si>
  <si>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</si>
  <si>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</si>
  <si>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</si>
  <si>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</si>
  <si>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</si>
  <si>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</si>
  <si>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</si>
  <si>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</si>
  <si>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</si>
  <si>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</si>
  <si>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</si>
  <si>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</si>
  <si>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</si>
  <si>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</si>
  <si>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</si>
  <si>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</si>
  <si>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</si>
  <si>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</si>
  <si>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</si>
  <si>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</si>
  <si>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</si>
  <si>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</si>
  <si>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</si>
  <si>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</si>
  <si>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</si>
  <si>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</si>
  <si>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</si>
  <si>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</si>
  <si>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</si>
  <si>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</si>
  <si>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</si>
  <si>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</si>
  <si>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</si>
  <si>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</si>
  <si>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</si>
  <si>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</si>
  <si>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</si>
  <si>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</si>
  <si>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</si>
  <si>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</si>
  <si>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</si>
  <si>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</si>
  <si>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</si>
  <si>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</si>
  <si>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</si>
  <si>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</si>
  <si>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</si>
  <si>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</si>
  <si>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</si>
  <si>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</si>
  <si>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</si>
  <si>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</si>
  <si>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</si>
  <si>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</si>
  <si>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</si>
  <si>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</si>
  <si>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</si>
  <si>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</si>
  <si>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</si>
  <si>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</si>
  <si>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</si>
  <si>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</si>
  <si>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</si>
  <si>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</si>
  <si>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</si>
  <si>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</si>
  <si>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</si>
  <si>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</si>
  <si>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</si>
  <si>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</si>
  <si>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</si>
  <si>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</si>
  <si>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</si>
  <si>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</si>
  <si>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</si>
  <si>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</si>
  <si>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</si>
  <si>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</si>
  <si>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</si>
  <si>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</si>
  <si>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</si>
  <si>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</si>
  <si>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</si>
  <si>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</si>
  <si>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</si>
  <si>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</si>
  <si>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</si>
  <si>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</si>
  <si>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</si>
  <si>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</si>
  <si>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</si>
  <si>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</si>
  <si>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</si>
  <si>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</si>
  <si>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</si>
  <si>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</si>
  <si>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</si>
  <si>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</si>
  <si>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</si>
  <si>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</si>
  <si>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</si>
  <si>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</si>
  <si>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</si>
  <si>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</si>
  <si>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</si>
  <si>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</si>
  <si>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</si>
  <si>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</si>
  <si>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</si>
  <si>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</si>
  <si>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</si>
  <si>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</si>
  <si>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</si>
  <si>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</si>
  <si>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</si>
  <si>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</si>
  <si>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</si>
  <si>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</si>
  <si>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</si>
  <si>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</si>
  <si>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</si>
  <si>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</si>
  <si>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</si>
  <si>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</si>
  <si>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</si>
  <si>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</si>
  <si>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</si>
  <si>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</si>
  <si>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</si>
  <si>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</si>
  <si>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</si>
  <si>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</si>
  <si>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</si>
  <si>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</si>
  <si>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</si>
  <si>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</si>
  <si>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</si>
  <si>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</si>
  <si>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</si>
  <si>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</si>
  <si>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</si>
  <si>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</si>
  <si>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</si>
  <si>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</si>
  <si>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</si>
  <si>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</si>
  <si>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</si>
  <si>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</si>
  <si>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</si>
  <si>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</si>
  <si>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</si>
  <si>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</si>
  <si>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</si>
  <si>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</si>
  <si>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</si>
  <si>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</si>
  <si>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</si>
  <si>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</si>
  <si>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</si>
  <si>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</si>
  <si>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</si>
  <si>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</si>
  <si>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</si>
  <si>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</si>
  <si>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</si>
  <si>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</si>
  <si>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</si>
  <si>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</si>
  <si>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</si>
  <si>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</si>
  <si>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</si>
  <si>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</si>
  <si>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</si>
  <si>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</si>
  <si>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</si>
  <si>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</si>
  <si>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</si>
  <si>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</si>
  <si>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</si>
  <si>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</si>
  <si>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</si>
  <si>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</si>
  <si>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</si>
  <si>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</si>
  <si>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</si>
  <si>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</si>
  <si>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</si>
  <si>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</si>
  <si>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</si>
  <si>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</si>
  <si>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</si>
  <si>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</si>
  <si>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</si>
  <si>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</si>
  <si>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</si>
  <si>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</si>
  <si>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</si>
  <si>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</si>
  <si>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</si>
  <si>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</si>
  <si>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</si>
  <si>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</si>
  <si>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</si>
  <si>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</si>
  <si>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</si>
  <si>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</si>
  <si>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</si>
  <si>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</si>
  <si>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</si>
  <si>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</si>
  <si>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</si>
  <si>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</si>
  <si>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</si>
  <si>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</si>
  <si>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</si>
  <si>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</si>
  <si>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</si>
  <si>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</si>
  <si>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</si>
  <si>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</si>
  <si>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</si>
  <si>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</si>
  <si>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</si>
  <si>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</si>
  <si>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</si>
  <si>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</si>
  <si>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</si>
  <si>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</si>
  <si>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</si>
  <si>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</si>
  <si>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</si>
  <si>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</si>
  <si>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</si>
  <si>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</si>
  <si>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</si>
  <si>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</si>
  <si>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</si>
  <si>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</si>
  <si>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</si>
  <si>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</si>
  <si>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</si>
  <si>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</si>
  <si>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</si>
  <si>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</si>
  <si>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</si>
  <si>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</si>
  <si>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</si>
  <si>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</si>
  <si>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</si>
  <si>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</si>
  <si>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</si>
  <si>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</si>
  <si>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</si>
  <si>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</si>
  <si>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</si>
  <si>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</si>
  <si>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</si>
  <si>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</si>
  <si>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</si>
  <si>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</si>
  <si>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</si>
  <si>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</si>
  <si>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</si>
  <si>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</si>
  <si>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</si>
  <si>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</si>
  <si>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</si>
  <si>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</si>
  <si>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</si>
  <si>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</si>
  <si>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</si>
  <si>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</si>
  <si>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</si>
  <si>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</si>
  <si>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</si>
  <si>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</si>
  <si>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</si>
  <si>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</si>
  <si>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</si>
  <si>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</si>
  <si>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</si>
  <si>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</si>
  <si>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</si>
  <si>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</si>
  <si>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</si>
  <si>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</si>
  <si>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</si>
  <si>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</si>
  <si>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</si>
  <si>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</si>
  <si>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</si>
  <si>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</si>
  <si>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</si>
  <si>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</si>
  <si>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</si>
  <si>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</si>
  <si>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</si>
  <si>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</si>
  <si>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</si>
  <si>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</si>
  <si>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</si>
  <si>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</si>
  <si>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</si>
  <si>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</si>
  <si>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</si>
  <si>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</si>
  <si>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</si>
  <si>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</si>
  <si>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</si>
  <si>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</si>
  <si>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</si>
  <si>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</si>
  <si>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</si>
  <si>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</si>
  <si>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</si>
  <si>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</si>
  <si>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</si>
  <si>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</si>
  <si>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</si>
  <si>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</si>
  <si>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</si>
  <si>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</si>
  <si>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</si>
  <si>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</si>
  <si>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</si>
  <si>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</si>
  <si>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</si>
  <si>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</si>
  <si>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</si>
  <si>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</si>
  <si>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</si>
  <si>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</si>
  <si>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</si>
  <si>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</si>
  <si>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</si>
  <si>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</si>
  <si>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</si>
  <si>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</si>
  <si>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</si>
  <si>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</si>
  <si>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</si>
  <si>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</si>
  <si>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</si>
  <si>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</si>
  <si>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</si>
  <si>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</si>
  <si>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</si>
  <si>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</si>
  <si>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</si>
  <si>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</si>
  <si>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</si>
  <si>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</si>
  <si>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</si>
  <si>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</si>
  <si>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</si>
  <si>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</si>
  <si>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</si>
  <si>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</si>
  <si>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</si>
  <si>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</si>
  <si>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</si>
  <si>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</si>
  <si>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</si>
  <si>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</si>
  <si>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</si>
  <si>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</si>
  <si>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</si>
  <si>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</si>
  <si>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</si>
  <si>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</si>
  <si>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</si>
  <si>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</si>
  <si>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</si>
  <si>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</si>
  <si>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</si>
  <si>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</si>
  <si>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</si>
  <si>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</si>
  <si>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</si>
  <si>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</si>
  <si>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</si>
  <si>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</si>
  <si>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</si>
  <si>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</si>
  <si>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</si>
  <si>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</si>
  <si>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</si>
  <si>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</si>
  <si>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</si>
  <si>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</si>
  <si>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</si>
  <si>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</si>
  <si>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</si>
  <si>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</si>
  <si>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</si>
  <si>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</si>
  <si>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</si>
  <si>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</si>
  <si>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</si>
  <si>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</si>
  <si>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</si>
  <si>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</si>
  <si>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</si>
  <si>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</si>
  <si>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</si>
  <si>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</si>
  <si>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</si>
  <si>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</si>
  <si>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</si>
  <si>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</si>
  <si>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</si>
  <si>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</si>
  <si>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</si>
  <si>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</si>
  <si>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</si>
  <si>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</si>
  <si>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</si>
  <si>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</si>
  <si>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</si>
  <si>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</si>
  <si>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</si>
  <si>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</si>
  <si>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</si>
  <si>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</si>
  <si>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</si>
  <si>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</si>
  <si>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</si>
  <si>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</si>
  <si>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</si>
  <si>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</si>
  <si>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</si>
  <si>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</si>
  <si>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</si>
  <si>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</si>
  <si>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</si>
  <si>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</si>
  <si>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</si>
  <si>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</si>
  <si>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</si>
  <si>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</si>
  <si>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</si>
  <si>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</si>
  <si>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</si>
  <si>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</si>
  <si>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</si>
  <si>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</si>
  <si>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</si>
  <si>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</si>
  <si>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</si>
  <si>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</si>
  <si>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</si>
  <si>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</si>
  <si>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</si>
  <si>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</si>
  <si>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</si>
  <si>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</si>
  <si>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</si>
  <si>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</si>
  <si>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</si>
  <si>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</si>
  <si>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</si>
  <si>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</si>
  <si>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</si>
  <si>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</si>
  <si>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</si>
  <si>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</si>
  <si>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</si>
  <si>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</si>
  <si>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</si>
  <si>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</si>
  <si>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</si>
  <si>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</si>
  <si>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</si>
  <si>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</si>
  <si>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</si>
  <si>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</si>
  <si>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</si>
  <si>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</si>
  <si>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</si>
  <si>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</si>
  <si>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</si>
  <si>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</si>
  <si>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</si>
  <si>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</si>
  <si>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</si>
  <si>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</si>
  <si>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</si>
  <si>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</si>
  <si>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</si>
  <si>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</si>
  <si>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</si>
  <si>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</si>
  <si>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</si>
  <si>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</si>
  <si>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</si>
  <si>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</si>
  <si>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</si>
  <si>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</si>
  <si>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</si>
  <si>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</si>
  <si>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</si>
  <si>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</si>
  <si>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</si>
  <si>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</si>
  <si>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</si>
  <si>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</si>
  <si>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</si>
  <si>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</si>
  <si>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</si>
  <si>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</si>
  <si>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</si>
  <si>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</si>
  <si>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</si>
  <si>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</si>
  <si>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</si>
  <si>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</si>
  <si>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</si>
  <si>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</si>
  <si>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</si>
  <si>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</si>
  <si>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</si>
  <si>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</si>
  <si>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</si>
  <si>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</si>
  <si>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</si>
  <si>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</si>
  <si>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</si>
  <si>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</si>
  <si>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</si>
  <si>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</si>
  <si>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</si>
  <si>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</si>
  <si>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</si>
  <si>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</si>
  <si>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</si>
  <si>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</si>
  <si>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</si>
  <si>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</si>
  <si>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</si>
  <si>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</si>
  <si>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</si>
  <si>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</si>
  <si>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</si>
  <si>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</si>
  <si>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</si>
  <si>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</si>
  <si>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</si>
  <si>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</si>
  <si>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</si>
  <si>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</si>
  <si>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</si>
  <si>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</si>
  <si>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</si>
  <si>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</si>
  <si>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</si>
  <si>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</si>
  <si>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</si>
  <si>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</si>
  <si>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</si>
  <si>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</si>
  <si>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</si>
  <si>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</si>
  <si>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</si>
  <si>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</si>
  <si>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</si>
  <si>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</si>
  <si>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</si>
  <si>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</si>
  <si>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</si>
  <si>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</si>
  <si>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</si>
  <si>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</si>
  <si>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</si>
  <si>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</si>
  <si>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</si>
  <si>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</si>
  <si>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</si>
  <si>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</si>
  <si>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</si>
  <si>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</si>
  <si>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</si>
  <si>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</si>
  <si>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</si>
  <si>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</si>
  <si>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</si>
  <si>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</si>
  <si>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</si>
  <si>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</si>
  <si>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</si>
  <si>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</si>
  <si>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</si>
  <si>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</si>
  <si>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</si>
  <si>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</si>
  <si>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</si>
  <si>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</si>
  <si>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</si>
  <si>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</si>
  <si>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</si>
  <si>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</si>
  <si>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</si>
  <si>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</si>
  <si>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</si>
  <si>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</si>
  <si>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</si>
  <si>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</si>
  <si>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</si>
  <si>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</si>
  <si>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</si>
  <si>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</si>
  <si>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</si>
  <si>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</si>
  <si>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</si>
  <si>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</si>
  <si>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</si>
  <si>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</si>
  <si>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</si>
  <si>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</si>
  <si>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</si>
  <si>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</si>
  <si>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</si>
  <si>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</si>
  <si>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</si>
  <si>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</si>
  <si>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</si>
  <si>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</si>
  <si>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</si>
  <si>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</si>
  <si>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</si>
  <si>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</si>
  <si>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</si>
  <si>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</si>
  <si>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</si>
  <si>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</si>
  <si>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</si>
  <si>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</si>
  <si>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</si>
  <si>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</si>
  <si>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</si>
  <si>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</si>
  <si>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</si>
  <si>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</si>
  <si>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</si>
  <si>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</si>
  <si>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</si>
  <si>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</si>
  <si>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</si>
  <si>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</si>
  <si>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</si>
  <si>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</si>
  <si>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</si>
  <si>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</si>
  <si>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</si>
  <si>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</si>
  <si>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</si>
  <si>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</si>
  <si>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</si>
  <si>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</si>
  <si>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</si>
  <si>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</si>
  <si>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</si>
  <si>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</si>
  <si>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</si>
  <si>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</si>
  <si>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</si>
  <si>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</si>
  <si>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</si>
  <si>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</si>
  <si>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</si>
  <si>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</si>
  <si>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</si>
  <si>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</si>
  <si>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</si>
  <si>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</si>
  <si>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</si>
  <si>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</si>
  <si>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</si>
  <si>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</si>
  <si>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</si>
  <si>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</si>
  <si>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</si>
  <si>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</si>
  <si>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</si>
  <si>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</si>
  <si>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</si>
  <si>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</si>
  <si>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</si>
  <si>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</si>
  <si>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</si>
  <si>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</si>
  <si>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</si>
  <si>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</si>
  <si>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</si>
  <si>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</si>
  <si>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</si>
  <si>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</si>
  <si>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</si>
  <si>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</si>
  <si>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</si>
  <si>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</si>
  <si>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</si>
  <si>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</si>
  <si>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</si>
  <si>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</si>
  <si>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</si>
  <si>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</si>
  <si>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</si>
  <si>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</si>
  <si>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</si>
  <si>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</si>
  <si>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</si>
  <si>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</si>
  <si>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</si>
  <si>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</si>
  <si>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</si>
  <si>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</si>
  <si>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</si>
  <si>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</si>
  <si>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</si>
  <si>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</si>
  <si>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</si>
  <si>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</si>
  <si>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</si>
  <si>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</si>
  <si>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</si>
  <si>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</si>
  <si>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</si>
  <si>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</si>
  <si>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</si>
  <si>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</si>
  <si>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</si>
  <si>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</si>
  <si>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</si>
  <si>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</si>
  <si>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</si>
  <si>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</si>
  <si>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</si>
  <si>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</si>
  <si>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</si>
  <si>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</si>
  <si>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</si>
  <si>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</si>
  <si>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</si>
  <si>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</si>
  <si>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</si>
  <si>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</si>
  <si>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</si>
  <si>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</si>
  <si>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</si>
  <si>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</si>
  <si>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</si>
  <si>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</si>
  <si>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</si>
  <si>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</si>
  <si>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</si>
  <si>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</si>
  <si>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</si>
  <si>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</si>
  <si>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</si>
  <si>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</si>
  <si>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</si>
  <si>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</si>
  <si>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</si>
  <si>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</si>
  <si>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</si>
  <si>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</si>
  <si>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</si>
  <si>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</si>
  <si>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</si>
  <si>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</si>
  <si>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</si>
  <si>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</si>
  <si>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</si>
  <si>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</si>
  <si>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</si>
  <si>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</si>
  <si>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</si>
  <si>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</si>
  <si>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</si>
  <si>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</si>
  <si>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</si>
  <si>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</si>
  <si>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</si>
  <si>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</si>
  <si>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</si>
  <si>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</si>
  <si>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</si>
  <si>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</si>
  <si>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</si>
  <si>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</si>
  <si>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</si>
  <si>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</si>
  <si>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</si>
  <si>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</si>
  <si>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</si>
  <si>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</si>
  <si>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</si>
  <si>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</si>
  <si>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</si>
  <si>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</si>
  <si>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</si>
  <si>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</si>
  <si>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</si>
  <si>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</si>
  <si>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</si>
  <si>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</si>
  <si>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</si>
  <si>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</si>
  <si>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</si>
  <si>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</si>
  <si>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</si>
  <si>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</si>
  <si>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</si>
  <si>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</si>
  <si>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</si>
  <si>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</si>
  <si>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</si>
  <si>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</si>
  <si>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</si>
  <si>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</si>
  <si>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</si>
  <si>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</si>
  <si>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</si>
  <si>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</si>
  <si>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</si>
  <si>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</si>
  <si>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</si>
  <si>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</si>
  <si>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</si>
  <si>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</si>
  <si>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</si>
  <si>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</si>
  <si>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</si>
  <si>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</si>
  <si>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</si>
  <si>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</si>
  <si>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</si>
  <si>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</si>
  <si>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</si>
  <si>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</si>
  <si>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</si>
  <si>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</si>
  <si>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</si>
  <si>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</si>
  <si>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</si>
  <si>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</si>
  <si>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</si>
  <si>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</si>
  <si>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</si>
  <si>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</si>
  <si>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</si>
  <si>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</si>
  <si>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</si>
  <si>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</si>
  <si>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</si>
  <si>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</si>
  <si>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</si>
  <si>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</si>
  <si>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</si>
  <si>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</si>
  <si>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</si>
  <si>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</si>
  <si>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</si>
  <si>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</si>
  <si>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</si>
  <si>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</si>
  <si>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</si>
  <si>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</si>
  <si>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</si>
  <si>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</si>
  <si>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</si>
  <si>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</si>
  <si>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</si>
  <si>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</si>
  <si>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</si>
  <si>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</si>
  <si>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</si>
  <si>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</si>
  <si>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</si>
  <si>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</si>
  <si>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</si>
  <si>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</si>
  <si>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</si>
  <si>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</si>
  <si>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</si>
  <si>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</si>
  <si>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</si>
  <si>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</si>
  <si>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</si>
  <si>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</si>
  <si>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</si>
  <si>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</si>
  <si>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</si>
  <si>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</si>
  <si>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</si>
  <si>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</si>
  <si>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</si>
  <si>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</si>
  <si>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</si>
  <si>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</si>
  <si>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</si>
  <si>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</si>
  <si>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</si>
  <si>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</si>
  <si>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</si>
  <si>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</si>
  <si>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</si>
  <si>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</si>
  <si>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</si>
  <si>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</si>
  <si>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</si>
  <si>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</si>
  <si>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</si>
  <si>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</si>
  <si>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</si>
  <si>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</si>
  <si>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</si>
  <si>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</si>
  <si>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</si>
  <si>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</si>
  <si>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</si>
  <si>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</si>
  <si>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</si>
  <si>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</si>
  <si>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</si>
  <si>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</si>
  <si>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</si>
  <si>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</si>
  <si>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</si>
  <si>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</si>
  <si>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</si>
  <si>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</si>
  <si>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</si>
  <si>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</si>
  <si>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</si>
  <si>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</si>
  <si>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</si>
  <si>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</si>
  <si>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</si>
  <si>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</si>
  <si>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</si>
  <si>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</si>
  <si>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</si>
  <si>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</si>
  <si>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</si>
  <si>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</si>
  <si>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</si>
  <si>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</si>
  <si>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</si>
  <si>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</si>
  <si>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</si>
  <si>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</si>
  <si>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</si>
  <si>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</si>
  <si>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</si>
  <si>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</si>
  <si>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</si>
  <si>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</si>
  <si>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</si>
  <si>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</si>
  <si>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</si>
  <si>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</si>
  <si>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</si>
  <si>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</si>
  <si>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</si>
  <si>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</si>
  <si>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</si>
  <si>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</si>
  <si>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</si>
  <si>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</si>
  <si>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</si>
  <si>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</si>
  <si>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</si>
  <si>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</si>
  <si>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</si>
  <si>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</si>
  <si>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</si>
  <si>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</si>
  <si>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</si>
  <si>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</si>
  <si>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</si>
  <si>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</si>
  <si>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</si>
  <si>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</si>
  <si>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</si>
  <si>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</si>
  <si>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</si>
  <si>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</si>
  <si>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</si>
  <si>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</si>
  <si>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</si>
  <si>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</si>
  <si>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</si>
  <si>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</si>
  <si>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</si>
  <si>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</si>
  <si>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</si>
  <si>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</si>
  <si>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</si>
  <si>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</si>
  <si>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</si>
  <si>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</si>
  <si>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</si>
  <si>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</si>
  <si>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</si>
  <si>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</si>
  <si>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</si>
  <si>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</si>
  <si>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</si>
  <si>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</si>
  <si>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</si>
  <si>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</si>
  <si>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</si>
  <si>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</si>
  <si>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</si>
  <si>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</si>
  <si>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</si>
  <si>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</si>
  <si>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</si>
  <si>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</si>
  <si>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</si>
  <si>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</si>
  <si>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</si>
  <si>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</si>
  <si>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</si>
  <si>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</si>
  <si>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</si>
  <si>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</si>
  <si>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</si>
  <si>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</si>
  <si>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</si>
  <si>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</si>
  <si>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</si>
  <si>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</si>
  <si>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</si>
  <si>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</si>
  <si>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</si>
  <si>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</si>
  <si>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</si>
  <si>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</si>
  <si>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</si>
  <si>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</si>
  <si>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</si>
  <si>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</si>
  <si>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</si>
  <si>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</si>
  <si>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</si>
  <si>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</si>
  <si>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</si>
  <si>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</si>
  <si>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</si>
  <si>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</si>
  <si>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</si>
  <si>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</si>
  <si>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</si>
  <si>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</si>
  <si>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</si>
  <si>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</si>
  <si>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</si>
  <si>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</si>
  <si>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</si>
  <si>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</si>
  <si>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</si>
  <si>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</si>
  <si>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</si>
  <si>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</si>
  <si>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</si>
  <si>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</si>
  <si>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</si>
  <si>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</si>
  <si>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</si>
  <si>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</si>
  <si>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</si>
  <si>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</si>
  <si>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</si>
  <si>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</si>
  <si>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</si>
  <si>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</si>
  <si>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</si>
  <si>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</si>
  <si>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</si>
  <si>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</si>
  <si>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</si>
  <si>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</si>
  <si>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</si>
  <si>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</si>
  <si>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</si>
  <si>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</si>
  <si>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</si>
  <si>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</si>
  <si>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</si>
  <si>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</si>
  <si>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</si>
  <si>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</si>
  <si>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</si>
  <si>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</si>
  <si>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</si>
  <si>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</si>
  <si>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</si>
  <si>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</si>
  <si>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</si>
  <si>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</si>
  <si>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</si>
  <si>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</si>
  <si>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</si>
  <si>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</si>
  <si>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</si>
  <si>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</si>
  <si>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</si>
  <si>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</si>
  <si>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</si>
  <si>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</si>
  <si>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</si>
  <si>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</si>
  <si>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</si>
  <si>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</si>
  <si>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</si>
  <si>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</si>
  <si>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</si>
  <si>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</si>
  <si>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</si>
  <si>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</si>
  <si>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</si>
  <si>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</si>
  <si>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</si>
  <si>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</si>
  <si>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</si>
  <si>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</si>
  <si>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</si>
  <si>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</si>
  <si>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</si>
  <si>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</si>
  <si>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</si>
  <si>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</si>
  <si>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</si>
  <si>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</si>
  <si>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</si>
  <si>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</si>
  <si>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</si>
  <si>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</si>
  <si>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</si>
  <si>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</si>
  <si>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</si>
  <si>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</si>
  <si>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</si>
  <si>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</si>
  <si>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</si>
  <si>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</si>
  <si>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</si>
  <si>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</si>
  <si>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</si>
  <si>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</si>
  <si>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</si>
  <si>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</si>
  <si>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</si>
  <si>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</si>
  <si>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</si>
  <si>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</si>
  <si>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</si>
  <si>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</si>
  <si>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</si>
  <si>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</si>
  <si>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</si>
  <si>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</si>
  <si>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</si>
  <si>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</si>
  <si>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</si>
  <si>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</si>
  <si>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</si>
  <si>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</si>
  <si>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</si>
  <si>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</si>
  <si>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</si>
  <si>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</si>
  <si>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</si>
  <si>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</si>
  <si>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</si>
  <si>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</si>
  <si>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</si>
  <si>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</si>
  <si>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</si>
  <si>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</si>
  <si>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</si>
  <si>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</si>
  <si>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</si>
  <si>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</si>
  <si>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</si>
  <si>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</si>
  <si>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</si>
  <si>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</si>
  <si>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</si>
  <si>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</si>
  <si>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</si>
  <si>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</si>
  <si>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</si>
  <si>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</si>
  <si>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</si>
  <si>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</si>
  <si>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</si>
  <si>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</si>
  <si>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</si>
  <si>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</si>
  <si>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</si>
  <si>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</si>
  <si>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</si>
  <si>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</si>
  <si>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</si>
  <si>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</si>
  <si>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</si>
  <si>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</si>
  <si>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</si>
  <si>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</si>
  <si>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</si>
  <si>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</si>
  <si>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</si>
  <si>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</si>
  <si>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</si>
  <si>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</si>
  <si>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</si>
  <si>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</si>
  <si>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</si>
  <si>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</si>
  <si>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</si>
  <si>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</si>
  <si>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</si>
  <si>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</si>
  <si>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</si>
  <si>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</si>
  <si>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</si>
  <si>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</si>
  <si>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</si>
  <si>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</si>
  <si>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</si>
  <si>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</si>
  <si>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</si>
  <si>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</si>
  <si>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</si>
  <si>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</si>
  <si>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</si>
  <si>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</si>
  <si>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</si>
  <si>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</si>
  <si>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</si>
  <si>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</si>
  <si>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</si>
  <si>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</si>
  <si>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</si>
  <si>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</si>
  <si>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</si>
  <si>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</si>
  <si>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</si>
  <si>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</si>
  <si>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</si>
  <si>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</si>
  <si>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</si>
  <si>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</si>
  <si>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</si>
  <si>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</si>
  <si>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</si>
  <si>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</si>
  <si>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</si>
  <si>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</si>
  <si>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</si>
  <si>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</si>
  <si>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</si>
  <si>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</si>
  <si>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</si>
  <si>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</si>
  <si>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</si>
  <si>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</si>
  <si>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</si>
  <si>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</si>
  <si>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</si>
  <si>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</si>
  <si>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</si>
  <si>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</si>
  <si>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</si>
  <si>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</si>
  <si>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</si>
  <si>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</si>
  <si>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</si>
  <si>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</si>
  <si>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</si>
  <si>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</si>
  <si>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</si>
  <si>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</si>
  <si>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</si>
  <si>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</si>
  <si>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</si>
  <si>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</si>
  <si>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</si>
  <si>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</si>
  <si>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</si>
  <si>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</si>
  <si>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</si>
  <si>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</si>
  <si>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</si>
  <si>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</si>
  <si>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</si>
  <si>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</si>
  <si>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</si>
  <si>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</si>
  <si>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</si>
  <si>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</si>
  <si>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</si>
  <si>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</si>
  <si>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</si>
  <si>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</si>
  <si>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</si>
  <si>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</si>
  <si>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</si>
  <si>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</si>
  <si>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</si>
  <si>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</si>
  <si>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</si>
  <si>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</si>
  <si>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</si>
  <si>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</si>
  <si>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</si>
  <si>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</si>
  <si>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</si>
  <si>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</si>
  <si>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</si>
  <si>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</si>
  <si>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</si>
  <si>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</si>
  <si>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</si>
  <si>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</si>
  <si>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</si>
  <si>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</si>
  <si>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</si>
  <si>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</si>
  <si>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</si>
  <si>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</si>
  <si>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</si>
  <si>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</si>
  <si>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</si>
  <si>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</si>
  <si>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</si>
  <si>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</si>
  <si>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</si>
  <si>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</si>
  <si>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</si>
  <si>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</si>
  <si>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</si>
  <si>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</si>
  <si>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</si>
  <si>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</si>
  <si>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</si>
  <si>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</si>
  <si>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</si>
  <si>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</si>
  <si>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</si>
  <si>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</si>
  <si>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</si>
  <si>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</si>
  <si>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</si>
  <si>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</si>
  <si>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</si>
  <si>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</si>
  <si>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</si>
  <si>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</si>
  <si>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</si>
  <si>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</si>
  <si>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</si>
  <si>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</si>
  <si>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</si>
  <si>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</si>
  <si>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</si>
  <si>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</si>
  <si>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</si>
  <si>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</si>
  <si>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</si>
  <si>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</si>
  <si>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</si>
  <si>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</si>
  <si>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</si>
  <si>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</si>
  <si>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</si>
  <si>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</si>
  <si>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</si>
  <si>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</si>
  <si>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</si>
  <si>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</si>
  <si>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</si>
  <si>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</si>
  <si>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</si>
  <si>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</si>
  <si>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</si>
  <si>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</si>
  <si>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</si>
  <si>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</si>
  <si>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</si>
  <si>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</si>
  <si>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</si>
  <si>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</si>
  <si>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</si>
  <si>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</si>
  <si>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</si>
  <si>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</si>
  <si>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</si>
  <si>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</si>
  <si>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</si>
  <si>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</si>
  <si>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</si>
  <si>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</si>
  <si>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</si>
  <si>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</si>
  <si>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</si>
  <si>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</si>
  <si>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</si>
  <si>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</si>
  <si>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</si>
  <si>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</si>
  <si>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</si>
  <si>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</si>
  <si>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</si>
  <si>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</si>
  <si>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</si>
  <si>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</si>
  <si>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</si>
  <si>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</si>
  <si>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</si>
  <si>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</si>
  <si>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</si>
  <si>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</si>
  <si>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</si>
  <si>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</si>
  <si>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</si>
  <si>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</si>
  <si>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</si>
  <si>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</si>
  <si>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</si>
  <si>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</si>
  <si>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</si>
  <si>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</si>
  <si>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</si>
  <si>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</si>
  <si>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</si>
  <si>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</si>
  <si>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</si>
  <si>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</si>
  <si>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</si>
  <si>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</si>
  <si>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</si>
  <si>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</si>
  <si>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</si>
  <si>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</si>
  <si>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</si>
  <si>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</si>
  <si>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</si>
  <si>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</si>
  <si>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</si>
  <si>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</si>
  <si>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</si>
  <si>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</si>
  <si>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</si>
  <si>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</si>
  <si>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</si>
  <si>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</si>
  <si>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</si>
  <si>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</si>
  <si>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</si>
  <si>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</si>
  <si>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</si>
  <si>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</si>
  <si>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</si>
  <si>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</si>
  <si>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</si>
  <si>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</si>
  <si>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</si>
  <si>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</si>
  <si>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</si>
  <si>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</si>
  <si>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</si>
  <si>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</si>
  <si>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</si>
  <si>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</si>
  <si>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</si>
  <si>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</si>
  <si>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</si>
  <si>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</si>
  <si>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</si>
  <si>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</si>
  <si>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</si>
  <si>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</si>
  <si>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</si>
  <si>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</si>
  <si>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</si>
  <si>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</si>
  <si>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</si>
  <si>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</si>
  <si>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</si>
  <si>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</si>
  <si>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</si>
  <si>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</si>
  <si>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</si>
  <si>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</si>
  <si>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</si>
  <si>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</si>
  <si>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</si>
  <si>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</si>
  <si>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</si>
  <si>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</si>
  <si>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</si>
  <si>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</si>
  <si>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</si>
  <si>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</si>
  <si>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</si>
  <si>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</si>
  <si>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</si>
  <si>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</si>
  <si>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</si>
  <si>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</si>
  <si>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</si>
  <si>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</si>
  <si>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</si>
  <si>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</si>
  <si>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</si>
  <si>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</si>
  <si>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</si>
  <si>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</si>
  <si>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</si>
  <si>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</si>
  <si>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</si>
  <si>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</si>
  <si>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</si>
  <si>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</si>
  <si>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</si>
  <si>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</si>
  <si>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</si>
  <si>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</si>
  <si>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</si>
  <si>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</si>
  <si>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</si>
  <si>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</si>
  <si>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</si>
  <si>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</si>
  <si>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</si>
  <si>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</si>
  <si>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</si>
  <si>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</si>
  <si>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</si>
  <si>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</si>
  <si>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</si>
  <si>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</si>
  <si>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</si>
  <si>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</si>
  <si>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</si>
  <si>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</si>
  <si>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</si>
  <si>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</si>
  <si>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</si>
  <si>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</si>
  <si>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</si>
  <si>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</si>
  <si>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</si>
  <si>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</si>
  <si>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</si>
  <si>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</si>
  <si>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</si>
  <si>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</si>
  <si>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</si>
  <si>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</si>
  <si>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</si>
  <si>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</si>
  <si>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</si>
  <si>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</si>
  <si>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</si>
  <si>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</si>
  <si>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</si>
  <si>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</si>
  <si>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</si>
  <si>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</si>
  <si>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</si>
  <si>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</si>
  <si>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</si>
  <si>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</si>
  <si>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</si>
  <si>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</si>
  <si>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</si>
  <si>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</si>
  <si>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</si>
  <si>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</si>
  <si>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</si>
  <si>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</si>
  <si>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</si>
  <si>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</si>
  <si>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</si>
  <si>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</si>
  <si>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</si>
  <si>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</si>
  <si>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</si>
  <si>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</si>
  <si>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</si>
  <si>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</si>
  <si>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</si>
  <si>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</si>
  <si>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</si>
  <si>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</si>
  <si>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</si>
  <si>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</si>
  <si>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</si>
  <si>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</si>
  <si>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</si>
  <si>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</si>
  <si>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</si>
  <si>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</si>
  <si>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</si>
  <si>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</si>
  <si>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</si>
  <si>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</si>
  <si>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</si>
  <si>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</si>
  <si>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</si>
  <si>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</si>
  <si>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</si>
  <si>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</si>
  <si>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</si>
  <si>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</si>
  <si>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</si>
  <si>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</si>
  <si>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</si>
  <si>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</si>
  <si>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</si>
  <si>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</si>
  <si>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</si>
  <si>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</si>
  <si>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</si>
  <si>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</si>
  <si>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</si>
  <si>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</si>
  <si>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</si>
  <si>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</si>
  <si>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</si>
  <si>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</si>
  <si>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</si>
  <si>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</si>
  <si>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</si>
  <si>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</si>
  <si>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</si>
  <si>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</si>
  <si>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</si>
  <si>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</si>
  <si>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</si>
  <si>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</si>
  <si>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</si>
  <si>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</si>
  <si>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</si>
  <si>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</si>
  <si>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</si>
  <si>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</si>
  <si>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</si>
  <si>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</si>
  <si>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</si>
  <si>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</si>
  <si>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</si>
  <si>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</si>
  <si>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</si>
  <si>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</si>
  <si>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</si>
  <si>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</si>
  <si>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</si>
  <si>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</si>
  <si>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</si>
  <si>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</si>
  <si>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</si>
  <si>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</si>
  <si>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</si>
  <si>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</si>
  <si>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</si>
  <si>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</si>
  <si>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</si>
  <si>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</si>
  <si>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</si>
  <si>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</si>
  <si>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</si>
  <si>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</si>
  <si>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</si>
  <si>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</si>
  <si>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</si>
  <si>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</si>
  <si>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</si>
  <si>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</si>
  <si>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</si>
  <si>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</si>
  <si>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</si>
  <si>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</si>
  <si>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</si>
  <si>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</si>
  <si>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</si>
  <si>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</si>
  <si>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</si>
  <si>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</si>
  <si>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</si>
  <si>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</si>
  <si>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</si>
  <si>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</si>
  <si>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</si>
  <si>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</si>
  <si>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</si>
  <si>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</si>
  <si>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</si>
  <si>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</si>
  <si>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</si>
  <si>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</si>
  <si>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</si>
  <si>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</si>
  <si>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</si>
  <si>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</si>
  <si>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</si>
  <si>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</si>
  <si>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</si>
  <si>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</si>
  <si>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</si>
  <si>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</si>
  <si>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</si>
  <si>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</si>
  <si>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</si>
  <si>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</si>
  <si>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</si>
  <si>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</si>
  <si>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</si>
  <si>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</si>
  <si>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</si>
  <si>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</si>
  <si>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</si>
  <si>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</si>
  <si>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</si>
  <si>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</si>
  <si>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</si>
  <si>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</si>
  <si>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</si>
  <si>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</si>
  <si>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</si>
  <si>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</si>
  <si>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</si>
  <si>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</si>
  <si>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</si>
  <si>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</si>
  <si>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</si>
  <si>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</si>
  <si>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</si>
  <si>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</si>
  <si>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</si>
  <si>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</si>
  <si>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</si>
  <si>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</si>
  <si>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</si>
  <si>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</si>
  <si>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</si>
  <si>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</si>
  <si>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</si>
  <si>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</si>
  <si>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</si>
  <si>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</si>
  <si>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</si>
  <si>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</si>
  <si>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</si>
  <si>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</si>
  <si>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</si>
  <si>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</si>
  <si>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</si>
  <si>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</si>
  <si>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</si>
  <si>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</si>
  <si>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</si>
  <si>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</si>
  <si>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</si>
  <si>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</si>
  <si>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</si>
  <si>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</si>
  <si>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</si>
  <si>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</si>
  <si>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</si>
  <si>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</si>
  <si>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</si>
  <si>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</si>
  <si>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</si>
  <si>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</si>
  <si>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</si>
  <si>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</si>
  <si>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</si>
  <si>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</si>
  <si>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</si>
  <si>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</si>
  <si>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</si>
  <si>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</si>
  <si>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</si>
  <si>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</si>
  <si>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</si>
  <si>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</si>
  <si>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</si>
  <si>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</si>
  <si>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</si>
  <si>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</si>
  <si>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</si>
  <si>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</si>
  <si>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</si>
  <si>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</si>
  <si>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</si>
  <si>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</si>
  <si>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</si>
  <si>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</si>
  <si>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</si>
  <si>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</si>
  <si>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</si>
  <si>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</si>
  <si>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</si>
  <si>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</si>
  <si>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</si>
  <si>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</si>
  <si>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</si>
  <si>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</si>
  <si>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</si>
  <si>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</si>
  <si>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</si>
  <si>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</si>
  <si>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</si>
  <si>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</si>
  <si>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</si>
  <si>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</si>
  <si>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</si>
  <si>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</si>
  <si>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</si>
  <si>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</si>
  <si>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</si>
  <si>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</si>
  <si>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</si>
  <si>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</si>
  <si>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</si>
  <si>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</si>
  <si>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</si>
  <si>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</si>
  <si>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</si>
  <si>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</si>
  <si>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</si>
  <si>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</si>
  <si>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</si>
  <si>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</si>
  <si>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</si>
  <si>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</si>
  <si>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</si>
  <si>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</si>
  <si>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</si>
  <si>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</si>
  <si>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</si>
  <si>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</si>
  <si>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</si>
  <si>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</si>
  <si>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</si>
  <si>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</si>
  <si>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</si>
  <si>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</si>
  <si>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</si>
  <si>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</si>
  <si>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</si>
  <si>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</si>
  <si>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</si>
  <si>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</si>
  <si>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</si>
  <si>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</si>
  <si>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</si>
  <si>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</si>
  <si>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</si>
  <si>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</si>
  <si>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</si>
  <si>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</si>
  <si>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</si>
  <si>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</si>
  <si>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</si>
  <si>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</si>
  <si>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</si>
  <si>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</si>
  <si>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</si>
  <si>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</si>
  <si>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</si>
  <si>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</si>
  <si>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</si>
  <si>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</si>
  <si>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</si>
  <si>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</si>
  <si>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</si>
  <si>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</si>
  <si>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</si>
  <si>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</si>
  <si>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</si>
  <si>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</si>
  <si>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</si>
  <si>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</si>
  <si>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</si>
  <si>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</si>
  <si>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</si>
  <si>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</si>
  <si>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</si>
  <si>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</si>
  <si>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</si>
  <si>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</si>
  <si>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</si>
  <si>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</si>
  <si>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</si>
  <si>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</si>
  <si>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</si>
  <si>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</si>
  <si>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</si>
  <si>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</si>
  <si>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</si>
  <si>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</si>
  <si>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</si>
  <si>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</si>
  <si>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</si>
  <si>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</si>
  <si>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</si>
  <si>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</si>
  <si>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</si>
  <si>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</si>
  <si>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</si>
  <si>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</si>
  <si>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</si>
  <si>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</si>
  <si>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</si>
  <si>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</si>
  <si>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</si>
  <si>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</si>
  <si>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</si>
  <si>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</si>
  <si>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</si>
  <si>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</si>
  <si>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</si>
  <si>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</si>
  <si>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</si>
  <si>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</si>
  <si>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</si>
  <si>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</si>
  <si>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</si>
  <si>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</si>
  <si>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</si>
  <si>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</si>
  <si>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</si>
  <si>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</si>
  <si>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</si>
  <si>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</si>
  <si>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</si>
  <si>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</si>
  <si>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</si>
  <si>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</si>
  <si>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</si>
  <si>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</si>
  <si>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</si>
  <si>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</si>
  <si>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</si>
  <si>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</si>
  <si>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</si>
  <si>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</si>
  <si>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</si>
  <si>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</si>
  <si>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</si>
  <si>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</si>
  <si>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</si>
  <si>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</si>
  <si>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</si>
  <si>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</si>
  <si>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</si>
  <si>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</si>
  <si>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</si>
  <si>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</si>
  <si>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</si>
  <si>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</si>
  <si>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</si>
  <si>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</si>
  <si>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</si>
  <si>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</si>
  <si>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</si>
  <si>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</si>
  <si>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</si>
  <si>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</si>
  <si>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</si>
  <si>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</si>
  <si>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</si>
  <si>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</si>
  <si>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</si>
  <si>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</si>
  <si>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</si>
  <si>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</si>
  <si>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</si>
  <si>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</si>
  <si>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</si>
  <si>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</si>
  <si>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</si>
  <si>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</si>
  <si>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</si>
  <si>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</si>
  <si>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</si>
  <si>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</si>
  <si>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</si>
  <si>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</si>
  <si>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</si>
  <si>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</si>
  <si>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</si>
  <si>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</si>
  <si>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</si>
  <si>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</si>
  <si>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</si>
  <si>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</si>
  <si>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</si>
  <si>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</si>
  <si>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</si>
  <si>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</si>
  <si>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</si>
  <si>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</si>
  <si>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</si>
  <si>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</si>
  <si>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</si>
  <si>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</si>
  <si>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</si>
  <si>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</si>
  <si>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</si>
  <si>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</si>
  <si>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</si>
  <si>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</si>
  <si>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</si>
  <si>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</si>
  <si>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</si>
  <si>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</si>
  <si>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</si>
  <si>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</si>
  <si>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</si>
  <si>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</si>
  <si>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</si>
  <si>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</si>
  <si>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</si>
  <si>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</si>
  <si>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</si>
  <si>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</si>
  <si>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</si>
  <si>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</si>
  <si>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</si>
  <si>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</si>
  <si>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</si>
  <si>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</si>
  <si>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</si>
  <si>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</si>
  <si>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</si>
  <si>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</si>
  <si>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</si>
  <si>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</si>
  <si>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</si>
  <si>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</si>
  <si>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</si>
  <si>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</si>
  <si>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</si>
  <si>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</si>
  <si>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</si>
  <si>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</si>
  <si>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</si>
  <si>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</si>
  <si>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</si>
  <si>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</si>
  <si>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</si>
  <si>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</si>
  <si>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</si>
  <si>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</si>
  <si>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</si>
  <si>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</si>
  <si>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</si>
  <si>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</si>
  <si>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</si>
  <si>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</si>
  <si>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</si>
  <si>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</si>
  <si>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</si>
  <si>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</si>
  <si>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</si>
  <si>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</si>
  <si>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</si>
  <si>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</si>
  <si>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</si>
  <si>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</si>
  <si>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</si>
  <si>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</si>
  <si>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</si>
  <si>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</si>
  <si>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</si>
  <si>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</si>
  <si>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</si>
  <si>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</si>
  <si>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</si>
  <si>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</si>
  <si>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</si>
  <si>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</si>
  <si>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</si>
  <si>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</si>
  <si>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</si>
  <si>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</si>
  <si>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</si>
  <si>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</si>
  <si>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</si>
  <si>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</si>
  <si>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</si>
  <si>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</si>
  <si>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</si>
  <si>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</si>
  <si>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</si>
  <si>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</si>
  <si>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</si>
  <si>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</si>
  <si>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</si>
  <si>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</si>
  <si>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</si>
  <si>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</si>
  <si>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</si>
  <si>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</si>
  <si>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</si>
  <si>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</si>
  <si>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</si>
  <si>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</si>
  <si>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</si>
  <si>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</si>
  <si>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</si>
  <si>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</si>
  <si>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</si>
  <si>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</si>
  <si>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</si>
  <si>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</si>
  <si>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</si>
  <si>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</si>
  <si>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</si>
  <si>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</si>
  <si>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</si>
  <si>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</si>
  <si>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</si>
  <si>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</si>
  <si>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</si>
  <si>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</si>
  <si>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</si>
  <si>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</si>
  <si>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</si>
  <si>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</si>
  <si>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</si>
  <si>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</si>
  <si>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</si>
  <si>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</si>
  <si>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</si>
  <si>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</si>
  <si>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</si>
  <si>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</si>
  <si>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</si>
  <si>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</si>
  <si>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</si>
  <si>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</si>
  <si>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</si>
  <si>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</si>
  <si>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</si>
  <si>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</si>
  <si>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</si>
  <si>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</si>
  <si>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</si>
  <si>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</si>
  <si>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</si>
  <si>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</si>
  <si>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</si>
  <si>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</si>
  <si>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</si>
  <si>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</si>
  <si>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</si>
  <si>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</si>
  <si>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</si>
  <si>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</si>
  <si>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</si>
  <si>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</si>
  <si>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</si>
  <si>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</si>
  <si>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</si>
  <si>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</si>
  <si>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</si>
  <si>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</si>
  <si>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</si>
  <si>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</si>
  <si>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</si>
  <si>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</si>
  <si>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</si>
  <si>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</si>
  <si>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</si>
  <si>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</si>
  <si>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</si>
  <si>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</si>
  <si>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</si>
  <si>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</si>
  <si>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</si>
  <si>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</si>
  <si>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</si>
  <si>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</si>
  <si>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</si>
  <si>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</si>
  <si>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</si>
  <si>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</si>
  <si>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</si>
  <si>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</si>
  <si>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</si>
  <si>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</si>
  <si>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</si>
  <si>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</si>
  <si>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</si>
  <si>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</si>
  <si>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</si>
  <si>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</si>
  <si>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</si>
  <si>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</si>
  <si>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</si>
  <si>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</si>
  <si>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</si>
  <si>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</si>
  <si>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</si>
  <si>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</si>
  <si>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</si>
  <si>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</si>
  <si>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</si>
  <si>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</si>
  <si>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</si>
  <si>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</si>
  <si>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</si>
  <si>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</si>
  <si>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</si>
  <si>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</si>
  <si>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</si>
  <si>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</si>
  <si>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</si>
  <si>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</si>
  <si>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</si>
  <si>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</si>
  <si>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</si>
  <si>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</si>
  <si>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</si>
  <si>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</si>
  <si>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</si>
  <si>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</si>
  <si>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</si>
  <si>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</si>
  <si>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</si>
  <si>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</si>
  <si>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</si>
  <si>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</si>
  <si>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</si>
  <si>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</si>
  <si>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</si>
  <si>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</si>
  <si>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</si>
  <si>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</si>
  <si>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</si>
  <si>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</si>
  <si>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</si>
  <si>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</si>
  <si>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</si>
  <si>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</si>
  <si>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</si>
  <si>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</si>
  <si>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</si>
  <si>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</si>
  <si>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</si>
  <si>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</si>
  <si>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</si>
  <si>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</si>
  <si>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</si>
  <si>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</si>
  <si>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</si>
  <si>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</si>
  <si>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</si>
  <si>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</si>
  <si>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</si>
  <si>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</si>
  <si>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</si>
  <si>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</si>
  <si>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</si>
  <si>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</si>
  <si>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</si>
  <si>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</si>
  <si>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</si>
  <si>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</si>
  <si>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</si>
  <si>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</si>
  <si>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</si>
  <si>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</si>
  <si>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</si>
  <si>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</si>
  <si>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</si>
  <si>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</si>
  <si>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</si>
  <si>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</si>
  <si>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</si>
  <si>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</si>
  <si>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</si>
  <si>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</si>
  <si>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</si>
  <si>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</si>
  <si>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</si>
  <si>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</si>
  <si>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</si>
  <si>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</si>
  <si>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</si>
  <si>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</si>
  <si>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</si>
  <si>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</si>
  <si>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</si>
  <si>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</si>
  <si>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</si>
  <si>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</si>
  <si>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</si>
  <si>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</si>
  <si>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</si>
  <si>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</si>
  <si>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</si>
  <si>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</si>
  <si>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</si>
  <si>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</si>
  <si>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</si>
  <si>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</si>
  <si>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</si>
  <si>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</si>
  <si>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</si>
  <si>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</si>
  <si>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</si>
  <si>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</si>
  <si>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</si>
  <si>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</si>
  <si>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</si>
  <si>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</si>
  <si>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</si>
  <si>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</si>
  <si>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</si>
  <si>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</si>
  <si>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</si>
  <si>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</si>
  <si>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</si>
  <si>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</si>
  <si>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</si>
  <si>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</si>
  <si>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</si>
  <si>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</si>
  <si>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</si>
  <si>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</si>
  <si>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</si>
  <si>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</si>
  <si>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</si>
  <si>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</si>
  <si>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</si>
  <si>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</si>
  <si>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</si>
  <si>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</si>
  <si>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</si>
  <si>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</si>
  <si>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</si>
  <si>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</si>
  <si>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</si>
  <si>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</si>
  <si>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</si>
  <si>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</si>
  <si>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</si>
  <si>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</si>
  <si>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</si>
  <si>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</si>
  <si>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</si>
  <si>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</si>
  <si>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</si>
  <si>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</si>
  <si>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</si>
  <si>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</si>
  <si>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</si>
  <si>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</si>
  <si>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</si>
  <si>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</si>
  <si>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</si>
  <si>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</si>
  <si>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</si>
  <si>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</si>
  <si>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</si>
  <si>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</si>
  <si>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</si>
  <si>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</si>
  <si>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</si>
  <si>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</si>
  <si>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</si>
  <si>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</si>
  <si>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</si>
  <si>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</si>
  <si>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</si>
  <si>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</si>
  <si>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</si>
  <si>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</si>
  <si>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</si>
  <si>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</si>
  <si>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</si>
  <si>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</si>
  <si>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</si>
  <si>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</si>
  <si>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</si>
  <si>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</si>
  <si>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</si>
  <si>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</si>
  <si>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</si>
  <si>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</si>
  <si>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</si>
  <si>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</si>
  <si>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</si>
  <si>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</si>
  <si>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</si>
  <si>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</si>
  <si>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</si>
  <si>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</si>
  <si>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</si>
  <si>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</si>
  <si>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</si>
  <si>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</si>
  <si>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</si>
  <si>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</si>
  <si>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</si>
  <si>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</si>
  <si>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</si>
  <si>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</si>
  <si>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</si>
  <si>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</si>
  <si>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</si>
  <si>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</si>
  <si>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</si>
  <si>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</si>
  <si>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</si>
  <si>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</si>
  <si>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</si>
  <si>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</si>
  <si>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</si>
  <si>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</si>
  <si>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</si>
  <si>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</si>
  <si>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</si>
  <si>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</si>
  <si>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</si>
  <si>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</si>
  <si>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</si>
  <si>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</si>
  <si>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</si>
  <si>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</si>
  <si>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</si>
  <si>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</si>
  <si>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</si>
  <si>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</si>
  <si>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</si>
  <si>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</si>
  <si>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</si>
  <si>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</si>
  <si>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</si>
  <si>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</si>
  <si>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</si>
  <si>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</si>
  <si>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</si>
  <si>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</si>
  <si>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</si>
  <si>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</si>
  <si>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</si>
  <si>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</si>
  <si>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</si>
  <si>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</si>
  <si>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</si>
  <si>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</si>
  <si>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</si>
  <si>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</si>
  <si>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</si>
  <si>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</si>
  <si>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</si>
  <si>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</si>
  <si>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</si>
  <si>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</si>
  <si>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</si>
  <si>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</si>
  <si>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</si>
  <si>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</si>
  <si>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</si>
  <si>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</si>
  <si>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</si>
  <si>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</si>
  <si>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</si>
  <si>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</si>
  <si>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</si>
  <si>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</si>
  <si>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</si>
  <si>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</si>
  <si>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</si>
  <si>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</si>
  <si>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</si>
  <si>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</si>
  <si>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</si>
  <si>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</si>
  <si>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</si>
  <si>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</si>
  <si>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</si>
  <si>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</si>
  <si>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</si>
  <si>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</si>
  <si>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</si>
  <si>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</si>
  <si>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</si>
  <si>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</si>
  <si>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</si>
  <si>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</si>
  <si>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</si>
  <si>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</si>
  <si>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</si>
  <si>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</si>
  <si>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</si>
  <si>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</si>
  <si>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</si>
  <si>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</si>
  <si>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</si>
  <si>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</si>
  <si>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</si>
  <si>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</si>
  <si>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</si>
  <si>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</si>
  <si>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</si>
  <si>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</si>
  <si>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</si>
  <si>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</si>
  <si>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</si>
  <si>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</si>
  <si>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</si>
  <si>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</si>
  <si>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</si>
  <si>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</si>
  <si>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</si>
  <si>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</si>
  <si>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</si>
  <si>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</si>
  <si>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</si>
  <si>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</si>
  <si>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</si>
  <si>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</si>
  <si>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</si>
  <si>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</si>
  <si>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</si>
  <si>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</si>
  <si>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</si>
  <si>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</si>
  <si>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</si>
  <si>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</si>
  <si>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</si>
  <si>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</si>
  <si>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</si>
  <si>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</si>
  <si>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</si>
  <si>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</si>
  <si>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</si>
  <si>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</si>
  <si>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</si>
  <si>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</si>
  <si>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</si>
  <si>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</si>
  <si>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</si>
  <si>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</si>
  <si>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</si>
  <si>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</si>
  <si>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</si>
  <si>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</si>
  <si>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</si>
  <si>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</si>
  <si>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</si>
  <si>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</si>
  <si>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</si>
  <si>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</si>
  <si>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</si>
  <si>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</si>
  <si>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</si>
  <si>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</si>
  <si>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</si>
  <si>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</si>
  <si>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</si>
  <si>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</si>
  <si>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</si>
  <si>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</si>
  <si>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</si>
  <si>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</si>
  <si>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</si>
  <si>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</si>
  <si>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</si>
  <si>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</si>
  <si>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</si>
  <si>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</si>
  <si>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</si>
  <si>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</si>
  <si>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</si>
  <si>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</si>
  <si>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</si>
  <si>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</si>
  <si>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</si>
  <si>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</si>
  <si>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</si>
  <si>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</si>
  <si>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</si>
  <si>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</si>
  <si>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</si>
  <si>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</si>
  <si>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</si>
  <si>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</si>
  <si>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</si>
  <si>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</si>
  <si>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</si>
  <si>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</si>
  <si>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</si>
  <si>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</si>
  <si>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</si>
  <si>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</si>
  <si>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</si>
  <si>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</si>
  <si>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</si>
  <si>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</si>
  <si>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</si>
  <si>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</si>
  <si>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</si>
  <si>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</si>
  <si>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</si>
  <si>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</si>
  <si>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</si>
  <si>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</si>
  <si>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</si>
  <si>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</si>
  <si>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</si>
  <si>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</si>
  <si>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</si>
  <si>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</si>
  <si>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</si>
  <si>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</si>
  <si>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</si>
  <si>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</si>
  <si>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</si>
  <si>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</si>
  <si>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</si>
  <si>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</si>
  <si>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</si>
  <si>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</si>
  <si>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</si>
  <si>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</si>
  <si>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</si>
  <si>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</si>
  <si>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</si>
  <si>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</si>
  <si>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</si>
  <si>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</si>
  <si>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</si>
  <si>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</si>
  <si>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</si>
  <si>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</si>
  <si>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</si>
  <si>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</si>
  <si>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</si>
  <si>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</si>
  <si>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</si>
  <si>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</si>
  <si>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</si>
  <si>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</si>
  <si>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</si>
  <si>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</si>
  <si>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</si>
  <si>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</si>
  <si>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</si>
  <si>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</si>
  <si>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</si>
  <si>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</si>
  <si>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</si>
  <si>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</si>
  <si>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</si>
  <si>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</si>
  <si>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</si>
  <si>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</si>
  <si>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</si>
  <si>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</si>
  <si>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</si>
  <si>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</si>
  <si>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</si>
  <si>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</si>
  <si>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</si>
  <si>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</si>
  <si>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</si>
  <si>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</si>
  <si>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</si>
  <si>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</si>
  <si>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</si>
  <si>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</si>
  <si>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</si>
  <si>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</si>
  <si>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</si>
  <si>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</si>
  <si>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</si>
  <si>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</si>
  <si>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</si>
  <si>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</si>
  <si>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</si>
  <si>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</si>
  <si>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</si>
  <si>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</si>
  <si>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</si>
  <si>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</si>
  <si>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</si>
  <si>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</si>
  <si>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</si>
  <si>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</si>
  <si>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</si>
  <si>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</si>
  <si>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</si>
  <si>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</si>
  <si>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</si>
  <si>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</si>
  <si>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</si>
  <si>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</si>
  <si>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</si>
  <si>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</si>
  <si>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</si>
  <si>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</si>
  <si>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</si>
  <si>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</si>
  <si>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</si>
  <si>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</si>
  <si>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</si>
  <si>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</si>
  <si>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</si>
  <si>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</si>
  <si>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</si>
  <si>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</si>
  <si>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</si>
  <si>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</si>
  <si>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</si>
  <si>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</si>
  <si>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</si>
  <si>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</si>
  <si>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</si>
  <si>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</si>
  <si>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</si>
  <si>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</si>
  <si>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</si>
  <si>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</si>
  <si>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</si>
  <si>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</si>
  <si>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</si>
  <si>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</si>
  <si>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</si>
  <si>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</si>
  <si>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</si>
  <si>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</si>
  <si>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</si>
  <si>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</si>
  <si>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</si>
  <si>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</si>
  <si>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</si>
  <si>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</si>
  <si>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</si>
  <si>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</si>
  <si>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</si>
  <si>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</si>
  <si>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</si>
  <si>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</si>
  <si>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</si>
  <si>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</si>
  <si>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</si>
  <si>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</si>
  <si>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</si>
  <si>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</si>
  <si>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</si>
  <si>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</si>
  <si>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</si>
  <si>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</si>
  <si>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</si>
  <si>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</si>
  <si>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</si>
  <si>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</si>
  <si>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</si>
  <si>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</si>
  <si>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</si>
  <si>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</si>
  <si>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</si>
  <si>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</si>
  <si>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</si>
  <si>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</si>
  <si>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</si>
  <si>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</si>
  <si>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</si>
  <si>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</si>
  <si>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</si>
  <si>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</si>
  <si>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</si>
  <si>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</si>
  <si>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</si>
  <si>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</si>
  <si>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</si>
  <si>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</si>
  <si>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</si>
  <si>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</si>
  <si>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</si>
  <si>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</si>
  <si>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</si>
  <si>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</si>
  <si>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</si>
  <si>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</si>
  <si>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</si>
  <si>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</si>
  <si>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</si>
  <si>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</si>
  <si>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</si>
  <si>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</si>
  <si>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</si>
  <si>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</si>
  <si>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</si>
  <si>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</si>
  <si>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</si>
  <si>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</si>
  <si>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</si>
  <si>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</si>
  <si>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</si>
  <si>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</si>
  <si>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</si>
  <si>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</si>
  <si>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</si>
  <si>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</si>
  <si>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</si>
  <si>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</si>
  <si>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</si>
  <si>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</si>
  <si>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</si>
  <si>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</si>
  <si>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</si>
  <si>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</si>
  <si>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</si>
  <si>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</si>
  <si>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</si>
  <si>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</si>
  <si>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</si>
  <si>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</si>
  <si>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</si>
  <si>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</si>
  <si>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</si>
  <si>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</si>
  <si>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</si>
  <si>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</si>
  <si>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</si>
  <si>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</si>
  <si>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</si>
  <si>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</si>
  <si>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</si>
  <si>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</si>
  <si>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</si>
  <si>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</si>
  <si>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</si>
  <si>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</si>
  <si>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</si>
  <si>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</si>
  <si>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</si>
  <si>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</si>
  <si>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</si>
  <si>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</si>
  <si>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</si>
  <si>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</si>
  <si>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</si>
  <si>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</si>
  <si>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</si>
  <si>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</si>
  <si>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</si>
  <si>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</si>
  <si>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</si>
  <si>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</si>
  <si>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</si>
  <si>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</si>
  <si>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</si>
  <si>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</si>
  <si>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</si>
  <si>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</si>
  <si>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</si>
  <si>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</si>
  <si>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</si>
  <si>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</si>
  <si>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</si>
  <si>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</si>
  <si>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</si>
  <si>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</si>
  <si>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</si>
  <si>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</si>
  <si>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</si>
  <si>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</si>
  <si>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</si>
  <si>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</si>
  <si>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</si>
  <si>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</si>
  <si>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</si>
  <si>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</si>
  <si>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</si>
  <si>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</si>
  <si>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</si>
  <si>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</si>
  <si>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</si>
  <si>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</si>
  <si>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</si>
  <si>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</si>
  <si>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</si>
  <si>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</si>
  <si>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</si>
  <si>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</si>
  <si>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</si>
  <si>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</si>
  <si>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</si>
  <si>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</si>
  <si>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</si>
  <si>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</si>
  <si>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</si>
  <si>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</si>
  <si>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</si>
  <si>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</si>
  <si>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</si>
  <si>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</si>
  <si>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</si>
  <si>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</si>
  <si>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</si>
  <si>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</si>
  <si>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</si>
  <si>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</si>
  <si>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</si>
  <si>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</si>
  <si>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</si>
  <si>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</si>
  <si>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</si>
  <si>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</si>
  <si>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</si>
  <si>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</si>
  <si>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</si>
  <si>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</si>
  <si>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</si>
  <si>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</si>
  <si>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</si>
  <si>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</si>
  <si>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</si>
  <si>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</si>
  <si>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</si>
  <si>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</si>
  <si>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</si>
  <si>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</si>
  <si>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</si>
  <si>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</si>
  <si>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</si>
  <si>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</si>
  <si>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</si>
  <si>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</si>
  <si>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</si>
  <si>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</si>
  <si>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</si>
  <si>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</si>
  <si>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</si>
  <si>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</si>
  <si>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</si>
  <si>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</si>
  <si>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</si>
  <si>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</si>
  <si>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</si>
  <si>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</si>
  <si>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</si>
  <si>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</si>
  <si>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</si>
  <si>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</si>
  <si>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</si>
  <si>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</si>
  <si>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</si>
  <si>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</si>
  <si>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</si>
  <si>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</si>
  <si>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</si>
  <si>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</si>
  <si>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</si>
  <si>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</si>
  <si>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</si>
  <si>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</si>
  <si>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</si>
  <si>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</si>
  <si>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</si>
  <si>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</si>
  <si>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</si>
  <si>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</si>
  <si>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</si>
  <si>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</si>
  <si>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</si>
  <si>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</si>
  <si>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</si>
  <si>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</si>
  <si>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</si>
  <si>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</si>
  <si>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</si>
  <si>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</si>
  <si>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</si>
  <si>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</si>
  <si>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</si>
  <si>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</si>
  <si>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</si>
  <si>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</si>
  <si>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</si>
  <si>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</si>
  <si>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</si>
  <si>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</si>
  <si>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</si>
  <si>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</si>
  <si>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</si>
  <si>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</si>
  <si>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</si>
  <si>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</si>
  <si>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</si>
  <si>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</si>
  <si>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</si>
  <si>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</si>
  <si>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</si>
  <si>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</si>
  <si>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</si>
  <si>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</si>
  <si>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</si>
  <si>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</si>
  <si>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</si>
  <si>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</si>
  <si>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</si>
  <si>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</si>
  <si>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</si>
  <si>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</si>
  <si>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</si>
  <si>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</si>
  <si>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</si>
  <si>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</si>
  <si>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</si>
  <si>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</si>
  <si>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</si>
  <si>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</si>
  <si>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</si>
  <si>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</si>
  <si>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</si>
  <si>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</si>
  <si>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</si>
  <si>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</si>
  <si>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</si>
  <si>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</si>
  <si>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</si>
  <si>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</si>
  <si>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</si>
  <si>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</si>
  <si>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</si>
  <si>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</si>
  <si>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</si>
  <si>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</si>
  <si>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</si>
  <si>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</si>
  <si>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</si>
  <si>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</si>
  <si>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</si>
  <si>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</si>
  <si>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</si>
  <si>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</si>
  <si>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</si>
  <si>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</si>
  <si>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</si>
  <si>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</si>
  <si>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</si>
  <si>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</si>
  <si>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</si>
  <si>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</si>
  <si>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</si>
  <si>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</si>
  <si>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</si>
  <si>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</si>
  <si>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</si>
  <si>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</si>
  <si>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</si>
  <si>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</si>
  <si>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</si>
  <si>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</si>
  <si>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</si>
  <si>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</si>
  <si>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</si>
  <si>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</si>
  <si>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</si>
  <si>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</si>
  <si>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</si>
  <si>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</si>
  <si>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</si>
  <si>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</si>
  <si>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</si>
  <si>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</si>
  <si>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</si>
  <si>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</si>
  <si>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</si>
  <si>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</si>
  <si>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</si>
  <si>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</si>
  <si>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</si>
  <si>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</si>
  <si>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</si>
  <si>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</si>
  <si>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</si>
  <si>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</si>
  <si>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</si>
  <si>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</si>
  <si>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</si>
  <si>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</si>
  <si>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</si>
  <si>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</si>
  <si>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</si>
  <si>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</si>
  <si>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</si>
  <si>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</si>
  <si>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</si>
  <si>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</si>
  <si>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</si>
  <si>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</si>
  <si>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</si>
  <si>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</si>
  <si>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</si>
  <si>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</si>
  <si>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</si>
  <si>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</si>
  <si>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</si>
  <si>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</si>
  <si>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</si>
  <si>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</si>
  <si>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</si>
  <si>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</si>
  <si>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</si>
  <si>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</si>
  <si>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</si>
  <si>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</si>
  <si>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</si>
  <si>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</si>
  <si>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</si>
  <si>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</si>
  <si>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</si>
  <si>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</si>
  <si>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</si>
  <si>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</si>
  <si>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</si>
  <si>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</si>
  <si>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</si>
  <si>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</si>
  <si>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</si>
  <si>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</si>
  <si>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</si>
  <si>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</si>
  <si>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</si>
  <si>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</si>
  <si>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</si>
  <si>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</si>
  <si>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</si>
  <si>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</si>
  <si>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</si>
  <si>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</si>
  <si>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</si>
  <si>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</si>
  <si>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</si>
  <si>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</si>
  <si>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</si>
  <si>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</si>
  <si>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</si>
  <si>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</si>
  <si>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</si>
  <si>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</si>
  <si>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</si>
  <si>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</si>
  <si>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</si>
  <si>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</si>
  <si>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</si>
  <si>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</si>
  <si>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</si>
  <si>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</si>
  <si>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</si>
  <si>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</si>
  <si>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</si>
  <si>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</si>
  <si>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</si>
  <si>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</si>
  <si>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</si>
  <si>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</si>
  <si>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</si>
  <si>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</si>
  <si>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</si>
  <si>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</si>
  <si>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</si>
  <si>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</si>
  <si>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</si>
  <si>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</si>
  <si>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</si>
  <si>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</si>
  <si>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</si>
  <si>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</si>
  <si>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</si>
  <si>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</si>
  <si>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</si>
  <si>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</si>
  <si>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</si>
  <si>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</si>
  <si>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</si>
  <si>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</si>
  <si>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</si>
  <si>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</si>
  <si>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</si>
  <si>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</si>
  <si>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</si>
  <si>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</si>
  <si>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</si>
  <si>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</si>
  <si>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</si>
  <si>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</si>
  <si>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</si>
  <si>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</si>
  <si>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</si>
  <si>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</si>
  <si>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</si>
  <si>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</si>
  <si>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</si>
  <si>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</si>
  <si>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</si>
  <si>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</si>
  <si>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</si>
  <si>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</si>
  <si>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</si>
  <si>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</si>
  <si>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</si>
  <si>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</si>
  <si>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</si>
  <si>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</si>
  <si>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</si>
  <si>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</si>
  <si>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</si>
  <si>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</si>
  <si>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</si>
  <si>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</si>
  <si>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</si>
  <si>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</si>
  <si>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</si>
  <si>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</si>
  <si>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</si>
  <si>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</si>
  <si>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</si>
  <si>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</si>
  <si>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</si>
  <si>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</si>
  <si>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</si>
  <si>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</si>
  <si>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</si>
  <si>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</si>
  <si>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</si>
  <si>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</si>
  <si>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</si>
  <si>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</si>
  <si>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</si>
  <si>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</si>
  <si>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</si>
  <si>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</si>
  <si>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</si>
  <si>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</si>
  <si>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</si>
  <si>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</si>
  <si>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</si>
  <si>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</si>
  <si>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</si>
  <si>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</si>
  <si>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</si>
  <si>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</si>
  <si>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</si>
  <si>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</si>
  <si>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</si>
  <si>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</si>
  <si>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</si>
  <si>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</si>
  <si>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</si>
  <si>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</si>
  <si>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</si>
  <si>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</si>
  <si>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</si>
  <si>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</si>
  <si>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</si>
  <si>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</si>
  <si>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</si>
  <si>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</si>
  <si>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</si>
  <si>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</si>
  <si>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</si>
  <si>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</si>
  <si>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</si>
  <si>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</si>
  <si>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</si>
  <si>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</si>
  <si>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</si>
  <si>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</si>
  <si>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</si>
  <si>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</si>
  <si>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</si>
  <si>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</si>
  <si>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</si>
  <si>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</si>
  <si>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</si>
  <si>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</si>
  <si>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</si>
  <si>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</si>
  <si>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</si>
  <si>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</si>
  <si>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</si>
  <si>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</si>
  <si>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</si>
  <si>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</si>
  <si>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</si>
  <si>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</si>
  <si>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</si>
  <si>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</si>
  <si>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</si>
  <si>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</si>
  <si>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</si>
  <si>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</si>
  <si>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</si>
  <si>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</si>
  <si>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</si>
  <si>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</si>
  <si>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</si>
  <si>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</si>
  <si>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</si>
  <si>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</si>
  <si>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</si>
  <si>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</si>
  <si>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</si>
  <si>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</si>
  <si>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</si>
  <si>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</si>
  <si>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</si>
  <si>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</si>
  <si>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</si>
  <si>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</si>
  <si>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</si>
  <si>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</si>
  <si>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</si>
  <si>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</si>
  <si>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</si>
  <si>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</si>
  <si>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</si>
  <si>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</si>
  <si>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</si>
  <si>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</si>
  <si>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</si>
  <si>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</si>
  <si>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</si>
  <si>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</si>
  <si>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</si>
  <si>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</si>
  <si>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</si>
  <si>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</si>
  <si>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</si>
  <si>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</si>
  <si>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</si>
  <si>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</si>
  <si>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</si>
  <si>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</si>
  <si>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</si>
  <si>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</si>
  <si>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</si>
  <si>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</si>
  <si>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</si>
  <si>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</si>
  <si>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</si>
  <si>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</si>
  <si>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</si>
  <si>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</si>
  <si>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</si>
  <si>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</si>
  <si>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</si>
  <si>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</si>
  <si>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</si>
  <si>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</si>
  <si>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</si>
  <si>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</si>
  <si>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</si>
  <si>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</si>
  <si>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</si>
  <si>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</si>
  <si>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</si>
  <si>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</si>
  <si>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</si>
  <si>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</si>
  <si>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</si>
  <si>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</si>
  <si>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</si>
  <si>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</si>
  <si>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</si>
  <si>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</si>
  <si>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</si>
  <si>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</si>
  <si>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</si>
  <si>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</si>
  <si>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</si>
  <si>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</si>
  <si>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</si>
  <si>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</si>
  <si>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</si>
  <si>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</si>
  <si>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</si>
  <si>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</si>
  <si>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</si>
  <si>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</si>
  <si>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</si>
  <si>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</si>
  <si>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</si>
  <si>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</si>
  <si>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</si>
  <si>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</si>
  <si>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</si>
  <si>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</si>
  <si>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</si>
  <si>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</si>
  <si>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</si>
  <si>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</si>
  <si>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</si>
  <si>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</si>
  <si>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</si>
  <si>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</si>
  <si>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</si>
  <si>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</si>
  <si>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</si>
  <si>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</si>
  <si>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</si>
  <si>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</si>
  <si>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</si>
  <si>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</si>
  <si>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</si>
  <si>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</si>
  <si>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</si>
  <si>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</si>
  <si>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</si>
  <si>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</si>
  <si>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</si>
  <si>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</si>
  <si>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</si>
  <si>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</si>
  <si>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</si>
  <si>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</si>
  <si>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</si>
  <si>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</si>
  <si>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</si>
  <si>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</si>
  <si>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</si>
  <si>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</si>
  <si>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</si>
  <si>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</si>
  <si>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</si>
  <si>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</si>
  <si>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</si>
  <si>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</si>
  <si>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</si>
  <si>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</si>
  <si>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</si>
  <si>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</si>
  <si>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</si>
  <si>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</si>
  <si>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</si>
  <si>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</si>
  <si>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</si>
  <si>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</si>
  <si>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</si>
  <si>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</si>
  <si>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</si>
  <si>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</si>
  <si>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</si>
  <si>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</si>
  <si>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</si>
  <si>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</si>
  <si>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</si>
  <si>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</si>
  <si>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</si>
  <si>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</si>
  <si>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</si>
  <si>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</si>
  <si>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</si>
  <si>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</si>
  <si>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</si>
  <si>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</si>
  <si>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</si>
  <si>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</si>
  <si>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</si>
  <si>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</si>
  <si>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</si>
  <si>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</si>
  <si>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</si>
  <si>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</si>
  <si>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</si>
  <si>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</si>
  <si>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</si>
  <si>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</si>
  <si>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</si>
  <si>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</si>
  <si>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</si>
  <si>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</si>
  <si>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</si>
  <si>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</si>
  <si>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</si>
  <si>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</si>
  <si>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</si>
  <si>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</si>
  <si>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</si>
  <si>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</si>
  <si>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</si>
  <si>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</si>
  <si>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</si>
  <si>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</si>
  <si>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</si>
  <si>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</si>
  <si>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</si>
  <si>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</si>
  <si>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</si>
  <si>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</si>
  <si>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</si>
  <si>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</si>
  <si>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</si>
  <si>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</si>
  <si>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</si>
  <si>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</si>
  <si>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</si>
  <si>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</si>
  <si>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</si>
  <si>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</si>
  <si>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</si>
  <si>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</si>
  <si>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</si>
  <si>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</si>
  <si>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</si>
  <si>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</si>
  <si>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</si>
  <si>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</si>
  <si>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</si>
  <si>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</si>
  <si>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</si>
  <si>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</si>
  <si>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</si>
  <si>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</si>
  <si>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</si>
  <si>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</si>
  <si>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</si>
  <si>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</si>
  <si>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</si>
  <si>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</si>
  <si>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</si>
  <si>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</si>
  <si>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</si>
  <si>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</si>
  <si>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</si>
  <si>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</si>
  <si>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</si>
  <si>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</si>
  <si>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</si>
  <si>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</si>
  <si>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</si>
  <si>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</si>
  <si>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</si>
  <si>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</si>
  <si>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</si>
  <si>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</si>
  <si>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</si>
  <si>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</si>
  <si>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</si>
  <si>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</si>
  <si>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</si>
  <si>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</si>
  <si>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</si>
  <si>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</si>
  <si>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</si>
  <si>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</si>
  <si>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</si>
  <si>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</si>
  <si>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</si>
  <si>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</si>
  <si>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</si>
  <si>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</si>
  <si>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</si>
  <si>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</si>
  <si>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</si>
  <si>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</si>
  <si>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</si>
  <si>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</si>
  <si>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</si>
  <si>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</si>
  <si>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</si>
  <si>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</si>
  <si>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</si>
  <si>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</si>
  <si>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</si>
  <si>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</si>
  <si>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</si>
  <si>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</si>
  <si>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</si>
  <si>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</si>
  <si>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</si>
  <si>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</si>
  <si>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</si>
  <si>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</si>
  <si>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</si>
  <si>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</si>
  <si>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</si>
  <si>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</si>
  <si>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</si>
  <si>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</si>
  <si>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</si>
  <si>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</si>
  <si>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</si>
  <si>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</si>
  <si>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</si>
  <si>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</si>
  <si>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</si>
  <si>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</si>
  <si>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</si>
  <si>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</si>
  <si>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</si>
  <si>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</si>
  <si>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</si>
  <si>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</si>
  <si>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</si>
  <si>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</si>
  <si>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</si>
  <si>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</si>
  <si>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</si>
  <si>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</si>
  <si>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</si>
  <si>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</si>
  <si>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</si>
  <si>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</si>
  <si>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</si>
  <si>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</si>
  <si>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</si>
  <si>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</si>
  <si>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</si>
  <si>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</si>
  <si>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</si>
  <si>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</si>
  <si>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</si>
  <si>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</si>
  <si>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</si>
  <si>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</si>
  <si>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</si>
  <si>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</si>
  <si>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</si>
  <si>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</si>
  <si>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</si>
  <si>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</si>
  <si>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</si>
  <si>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</si>
  <si>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</si>
  <si>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</si>
  <si>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</si>
  <si>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</si>
  <si>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</si>
  <si>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</si>
  <si>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</si>
  <si>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</si>
  <si>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</si>
  <si>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</si>
  <si>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</si>
  <si>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</si>
  <si>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</si>
  <si>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</si>
  <si>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</si>
  <si>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</si>
  <si>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</si>
  <si>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</si>
  <si>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</si>
  <si>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</si>
  <si>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</si>
  <si>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</si>
  <si>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</si>
  <si>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</si>
  <si>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</si>
  <si>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</si>
  <si>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</si>
  <si>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</si>
  <si>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</si>
  <si>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</si>
  <si>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</si>
  <si>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</si>
  <si>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</si>
  <si>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</si>
  <si>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</si>
  <si>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</si>
  <si>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</si>
  <si>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</si>
  <si>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</si>
  <si>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</si>
  <si>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</si>
  <si>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</si>
  <si>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</si>
  <si>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</si>
  <si>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</si>
  <si>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</si>
  <si>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</si>
  <si>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</si>
  <si>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</si>
  <si>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</si>
  <si>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</si>
  <si>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</si>
  <si>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</si>
  <si>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</si>
  <si>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</si>
  <si>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</si>
  <si>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</si>
  <si>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</si>
  <si>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</si>
  <si>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</si>
  <si>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</si>
  <si>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</si>
  <si>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</si>
  <si>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</si>
  <si>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</si>
  <si>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</si>
  <si>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</si>
  <si>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</si>
  <si>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</si>
  <si>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</si>
  <si>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</si>
  <si>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</si>
  <si>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</si>
  <si>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</si>
  <si>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</si>
  <si>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</si>
  <si>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</si>
  <si>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</si>
  <si>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</si>
  <si>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</si>
  <si>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</si>
  <si>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</si>
  <si>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</si>
  <si>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</si>
  <si>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</si>
  <si>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</si>
  <si>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</si>
  <si>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</si>
  <si>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</si>
  <si>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</si>
  <si>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</si>
  <si>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</si>
  <si>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</si>
  <si>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</si>
  <si>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</si>
  <si>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</si>
  <si>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</si>
  <si>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</si>
  <si>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</si>
  <si>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</si>
  <si>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</si>
  <si>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</si>
  <si>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</si>
  <si>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</si>
  <si>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</si>
  <si>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</si>
  <si>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</si>
  <si>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</si>
  <si>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</si>
  <si>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</si>
  <si>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</si>
  <si>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</si>
  <si>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</si>
  <si>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</si>
  <si>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</si>
  <si>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</si>
  <si>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</si>
  <si>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</si>
  <si>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</si>
  <si>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</si>
  <si>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</si>
  <si>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</si>
  <si>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</si>
  <si>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</si>
  <si>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</si>
  <si>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</si>
  <si>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</si>
  <si>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</si>
  <si>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</si>
  <si>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</si>
  <si>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</si>
  <si>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</si>
  <si>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</si>
  <si>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</si>
  <si>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</si>
  <si>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</si>
  <si>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</si>
  <si>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</si>
  <si>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</si>
  <si>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</si>
  <si>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</si>
  <si>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</si>
  <si>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</si>
  <si>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</si>
  <si>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</si>
  <si>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</si>
  <si>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</si>
  <si>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</si>
  <si>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</si>
  <si>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</si>
  <si>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</si>
  <si>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</si>
  <si>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</si>
  <si>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</si>
  <si>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</si>
  <si>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</si>
  <si>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</si>
  <si>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</si>
  <si>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</si>
  <si>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</si>
  <si>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</si>
  <si>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</si>
  <si>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</si>
  <si>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</si>
  <si>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</si>
  <si>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</si>
  <si>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</si>
  <si>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</si>
  <si>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</si>
  <si>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</si>
  <si>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</si>
  <si>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</si>
  <si>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</si>
  <si>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</si>
  <si>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</si>
  <si>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</si>
  <si>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</si>
  <si>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</si>
  <si>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</si>
  <si>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</si>
  <si>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</si>
  <si>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</si>
  <si>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</si>
  <si>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</si>
  <si>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</si>
  <si>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</si>
  <si>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</si>
  <si>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</si>
  <si>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</si>
  <si>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</si>
  <si>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</si>
  <si>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</si>
  <si>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</si>
  <si>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</si>
  <si>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</si>
  <si>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</si>
  <si>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</si>
  <si>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</si>
  <si>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</si>
  <si>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</si>
  <si>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</si>
  <si>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</si>
  <si>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</si>
  <si>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</si>
  <si>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</si>
  <si>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</si>
  <si>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</si>
  <si>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</si>
  <si>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</si>
  <si>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</si>
  <si>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</si>
  <si>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</si>
  <si>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</si>
  <si>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</si>
  <si>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</si>
  <si>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</si>
  <si>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</si>
  <si>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</si>
  <si>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</si>
  <si>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</si>
  <si>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</si>
  <si>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</si>
  <si>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</si>
  <si>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</si>
  <si>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</si>
  <si>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</si>
  <si>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</si>
  <si>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</si>
  <si>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</si>
  <si>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</si>
  <si>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</si>
  <si>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</si>
  <si>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</si>
  <si>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</si>
  <si>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</si>
  <si>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</si>
  <si>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</si>
  <si>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</si>
  <si>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</si>
  <si>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</si>
  <si>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</si>
  <si>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</si>
  <si>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</si>
  <si>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</si>
  <si>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</si>
  <si>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</si>
  <si>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</si>
  <si>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</si>
  <si>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</si>
  <si>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</si>
  <si>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</si>
  <si>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</si>
  <si>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</si>
  <si>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</si>
  <si>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</si>
  <si>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</si>
  <si>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</si>
  <si>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</si>
  <si>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</si>
  <si>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</si>
  <si>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</si>
  <si>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</si>
  <si>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</si>
  <si>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</si>
  <si>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</si>
  <si>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</si>
  <si>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</si>
  <si>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</si>
  <si>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</si>
  <si>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</si>
  <si>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</si>
  <si>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</si>
  <si>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</si>
  <si>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</si>
  <si>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</si>
  <si>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</si>
  <si>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</si>
  <si>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</si>
  <si>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</si>
  <si>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</si>
  <si>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</si>
  <si>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</si>
  <si>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</si>
  <si>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</si>
  <si>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</si>
  <si>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</si>
  <si>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</si>
  <si>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</si>
  <si>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</si>
  <si>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</si>
  <si>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</si>
  <si>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</si>
  <si>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</si>
  <si>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</si>
  <si>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</si>
  <si>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</si>
  <si>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</si>
  <si>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</si>
  <si>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</si>
  <si>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</si>
  <si>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</si>
  <si>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</si>
  <si>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</si>
  <si>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</si>
  <si>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</si>
  <si>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</si>
  <si>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</si>
  <si>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</si>
  <si>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</si>
  <si>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</si>
  <si>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</si>
  <si>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</si>
  <si>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</si>
  <si>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</si>
  <si>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</si>
  <si>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</si>
  <si>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</si>
  <si>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</si>
  <si>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</si>
  <si>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</si>
  <si>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</si>
  <si>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</si>
  <si>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</si>
  <si>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</si>
  <si>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</si>
  <si>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</si>
  <si>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</si>
  <si>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</si>
  <si>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</si>
  <si>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</si>
  <si>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</si>
  <si>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</si>
  <si>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</si>
  <si>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</si>
  <si>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</si>
  <si>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</si>
  <si>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</si>
  <si>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</si>
  <si>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</si>
  <si>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</si>
  <si>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</si>
  <si>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</si>
  <si>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</si>
  <si>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</si>
  <si>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</si>
  <si>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</si>
  <si>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</si>
  <si>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</si>
  <si>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</si>
  <si>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</si>
  <si>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</si>
  <si>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</si>
  <si>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</si>
  <si>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</si>
  <si>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</si>
  <si>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</si>
  <si>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</si>
  <si>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</si>
  <si>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</si>
  <si>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</si>
  <si>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</si>
  <si>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</si>
  <si>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</si>
  <si>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</si>
  <si>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</si>
  <si>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</si>
  <si>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</si>
  <si>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</si>
  <si>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</si>
  <si>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</si>
  <si>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</si>
  <si>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</si>
  <si>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</si>
  <si>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</si>
  <si>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</si>
  <si>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</si>
  <si>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</si>
  <si>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</si>
  <si>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</si>
  <si>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</si>
  <si>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</si>
  <si>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</si>
  <si>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</si>
  <si>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</si>
  <si>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</si>
  <si>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</si>
  <si>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</si>
  <si>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</si>
  <si>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</si>
  <si>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</si>
  <si>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</si>
  <si>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</si>
  <si>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</si>
  <si>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</si>
  <si>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</si>
  <si>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</si>
  <si>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</si>
  <si>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</si>
  <si>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</si>
  <si>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</si>
  <si>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</si>
  <si>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</si>
  <si>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</si>
  <si>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</si>
  <si>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</si>
  <si>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</si>
  <si>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</si>
  <si>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</si>
  <si>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</si>
  <si>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</si>
  <si>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</si>
  <si>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</si>
  <si>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</si>
  <si>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</si>
  <si>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</si>
  <si>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</si>
  <si>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</si>
  <si>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</si>
  <si>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</si>
  <si>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</si>
  <si>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</si>
  <si>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</si>
  <si>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</si>
  <si>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</si>
  <si>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</si>
  <si>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</si>
  <si>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</si>
  <si>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</si>
  <si>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</si>
  <si>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</si>
  <si>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</si>
  <si>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</si>
  <si>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</si>
  <si>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</si>
  <si>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</si>
  <si>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</si>
  <si>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</si>
  <si>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</si>
  <si>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</si>
  <si>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</si>
  <si>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</si>
  <si>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</si>
  <si>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</si>
  <si>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</si>
  <si>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</si>
  <si>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</si>
  <si>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</si>
  <si>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</si>
  <si>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</si>
  <si>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</si>
  <si>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</si>
  <si>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</si>
  <si>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</si>
  <si>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</si>
  <si>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</si>
  <si>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</si>
  <si>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</si>
  <si>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</si>
  <si>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</si>
  <si>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</si>
  <si>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</si>
  <si>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</si>
  <si>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</si>
  <si>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</si>
  <si>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</si>
  <si>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</si>
  <si>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</si>
  <si>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</si>
  <si>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</si>
  <si>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</si>
  <si>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</si>
  <si>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</si>
  <si>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</si>
  <si>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</si>
  <si>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</si>
  <si>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</si>
  <si>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</si>
  <si>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</si>
  <si>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</si>
  <si>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</si>
  <si>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</si>
  <si>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</si>
  <si>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</si>
  <si>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</si>
  <si>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</si>
  <si>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</si>
  <si>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</si>
  <si>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</si>
  <si>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</si>
  <si>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</si>
  <si>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</si>
  <si>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</si>
  <si>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</si>
  <si>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</si>
  <si>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</si>
  <si>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</si>
  <si>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</si>
  <si>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</si>
  <si>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</si>
  <si>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</si>
  <si>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</si>
  <si>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</si>
  <si>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</si>
  <si>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</si>
  <si>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</si>
  <si>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</si>
  <si>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</si>
  <si>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</si>
  <si>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</si>
  <si>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</si>
  <si>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</si>
  <si>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</si>
  <si>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</si>
  <si>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</si>
  <si>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</si>
  <si>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</si>
  <si>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</si>
  <si>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</si>
  <si>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</si>
  <si>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</si>
  <si>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</si>
  <si>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</si>
  <si>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</si>
  <si>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</si>
  <si>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</si>
  <si>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</si>
  <si>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</si>
  <si>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</si>
  <si>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</si>
  <si>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</si>
  <si>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</si>
  <si>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</si>
  <si>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</si>
  <si>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</si>
  <si>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</si>
  <si>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</si>
  <si>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</si>
  <si>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</si>
  <si>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</si>
  <si>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</si>
  <si>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</si>
  <si>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</si>
  <si>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</si>
  <si>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</si>
  <si>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</si>
  <si>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</si>
  <si>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</si>
  <si>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</si>
  <si>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</si>
  <si>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</si>
  <si>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</si>
  <si>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</si>
  <si>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</si>
  <si>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</si>
  <si>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</si>
  <si>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</si>
  <si>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</si>
  <si>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</si>
  <si>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</si>
  <si>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</si>
  <si>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</si>
  <si>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</si>
  <si>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</si>
  <si>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</si>
  <si>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</si>
  <si>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</si>
  <si>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</si>
  <si>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</si>
  <si>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</si>
  <si>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</si>
  <si>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</si>
  <si>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</si>
  <si>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</si>
  <si>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</si>
  <si>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</si>
  <si>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</si>
  <si>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</si>
  <si>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</si>
  <si>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</si>
  <si>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</si>
  <si>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</si>
  <si>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</si>
  <si>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</si>
  <si>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</si>
  <si>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</si>
  <si>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</si>
  <si>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</si>
  <si>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</si>
  <si>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</si>
  <si>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</si>
  <si>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</si>
  <si>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</si>
  <si>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</si>
  <si>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</si>
  <si>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</si>
  <si>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</si>
  <si>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</si>
  <si>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</si>
  <si>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</si>
  <si>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</si>
  <si>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</si>
  <si>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</si>
  <si>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</si>
  <si>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</si>
  <si>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</si>
  <si>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</si>
  <si>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</si>
  <si>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</si>
  <si>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</si>
  <si>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</si>
  <si>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</si>
  <si>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</si>
  <si>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</si>
  <si>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</si>
  <si>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</si>
  <si>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</si>
  <si>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</si>
  <si>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</si>
  <si>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</si>
  <si>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</si>
  <si>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</si>
  <si>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</si>
  <si>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</si>
  <si>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</si>
  <si>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</si>
  <si>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</si>
  <si>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</si>
  <si>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</si>
  <si>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</si>
  <si>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</si>
  <si>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</si>
  <si>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</si>
  <si>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</si>
  <si>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</si>
  <si>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</si>
  <si>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</si>
  <si>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</si>
  <si>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</si>
  <si>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</si>
  <si>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</si>
  <si>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</si>
  <si>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</si>
  <si>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</si>
  <si>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</si>
  <si>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</si>
  <si>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</si>
  <si>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</si>
  <si>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</si>
  <si>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</si>
  <si>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</si>
  <si>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</si>
  <si>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</si>
  <si>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</si>
  <si>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</si>
  <si>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</si>
  <si>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</si>
  <si>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</si>
  <si>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</si>
  <si>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</si>
  <si>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</si>
  <si>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</si>
  <si>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</si>
  <si>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</si>
  <si>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</si>
  <si>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</si>
  <si>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</si>
  <si>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</si>
  <si>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</si>
  <si>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</si>
  <si>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</si>
  <si>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</si>
  <si>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</si>
  <si>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</si>
  <si>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</si>
  <si>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</si>
  <si>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</si>
  <si>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</si>
  <si>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</si>
  <si>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</si>
  <si>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</si>
  <si>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</si>
  <si>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</si>
  <si>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</si>
  <si>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</si>
  <si>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</si>
  <si>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</si>
  <si>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</si>
  <si>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</si>
  <si>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</si>
  <si>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</si>
  <si>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</si>
  <si>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</si>
  <si>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</si>
  <si>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</si>
  <si>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</si>
  <si>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</si>
  <si>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</si>
  <si>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</si>
  <si>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</si>
  <si>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</si>
  <si>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</si>
  <si>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</si>
  <si>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</si>
  <si>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</si>
  <si>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</si>
  <si>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</si>
  <si>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</si>
  <si>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</si>
  <si>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</si>
  <si>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</si>
  <si>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</si>
  <si>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</si>
  <si>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</si>
  <si>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</si>
  <si>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</si>
  <si>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</si>
  <si>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</si>
  <si>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</si>
  <si>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</si>
  <si>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</si>
  <si>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</si>
  <si>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</si>
  <si>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</si>
  <si>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</si>
  <si>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</si>
  <si>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</si>
  <si>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</si>
  <si>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</si>
  <si>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</si>
  <si>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</si>
  <si>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</si>
  <si>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</si>
  <si>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</si>
  <si>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</si>
  <si>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</si>
  <si>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</si>
  <si>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</si>
  <si>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</si>
  <si>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</si>
  <si>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</si>
  <si>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</si>
  <si>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</si>
  <si>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</si>
  <si>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</si>
  <si>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</si>
  <si>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</si>
  <si>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</si>
  <si>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</si>
  <si>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</si>
  <si>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</si>
  <si>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</si>
  <si>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</si>
  <si>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</si>
  <si>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</si>
  <si>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</si>
  <si>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</si>
  <si>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</si>
  <si>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</si>
  <si>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</si>
  <si>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</si>
  <si>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</si>
  <si>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</si>
  <si>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</si>
  <si>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</si>
  <si>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</si>
  <si>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</si>
  <si>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</si>
  <si>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</si>
  <si>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</si>
  <si>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</si>
  <si>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</si>
  <si>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</si>
  <si>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</si>
  <si>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</si>
  <si>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</si>
  <si>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</si>
  <si>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</si>
  <si>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</si>
  <si>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</si>
  <si>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</si>
  <si>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</si>
  <si>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</si>
  <si>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</si>
  <si>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</si>
  <si>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</si>
  <si>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</si>
  <si>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</si>
  <si>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</si>
  <si>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</si>
  <si>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</si>
  <si>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</si>
  <si>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</si>
  <si>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</si>
  <si>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</si>
  <si>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</si>
  <si>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</si>
  <si>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</si>
  <si>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</si>
  <si>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</si>
  <si>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</si>
  <si>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</si>
  <si>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</si>
  <si>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</si>
  <si>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</si>
  <si>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</si>
  <si>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</si>
  <si>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</si>
  <si>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</si>
  <si>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</si>
  <si>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</si>
  <si>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</si>
  <si>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</si>
  <si>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</si>
  <si>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</si>
  <si>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</si>
  <si>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</si>
  <si>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</si>
  <si>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</si>
  <si>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</si>
  <si>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</si>
  <si>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</si>
  <si>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</si>
  <si>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</si>
  <si>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</si>
  <si>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</si>
  <si>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</si>
  <si>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</si>
  <si>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</si>
  <si>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</si>
  <si>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</si>
  <si>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</si>
  <si>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</si>
  <si>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</si>
  <si>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</si>
  <si>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</si>
  <si>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</si>
  <si>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</si>
  <si>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</si>
  <si>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</si>
  <si>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</si>
  <si>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</si>
  <si>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</si>
  <si>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</si>
  <si>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</si>
  <si>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</si>
  <si>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</si>
  <si>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</si>
  <si>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</si>
  <si>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</si>
  <si>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</si>
  <si>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</si>
  <si>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</si>
  <si>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</si>
  <si>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</si>
  <si>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</si>
  <si>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</si>
  <si>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</si>
  <si>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</si>
  <si>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</si>
  <si>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</si>
  <si>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</si>
  <si>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</si>
  <si>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</si>
  <si>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</si>
  <si>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</si>
  <si>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</si>
  <si>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</si>
  <si>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</si>
  <si>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</si>
  <si>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</si>
  <si>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</si>
  <si>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</si>
  <si>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</si>
  <si>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</si>
  <si>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</si>
  <si>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</si>
  <si>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</si>
  <si>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</si>
  <si>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</si>
  <si>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</si>
  <si>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</si>
  <si>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</si>
  <si>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</si>
  <si>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</si>
  <si>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</si>
  <si>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</si>
  <si>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</si>
  <si>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</si>
  <si>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</si>
  <si>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</si>
  <si>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</si>
  <si>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</si>
  <si>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</si>
  <si>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</si>
  <si>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</si>
  <si>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</si>
  <si>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</si>
  <si>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</si>
  <si>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</si>
  <si>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</si>
  <si>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</si>
  <si>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</si>
  <si>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</si>
  <si>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</si>
  <si>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</si>
  <si>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</si>
  <si>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</si>
  <si>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</si>
  <si>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</si>
  <si>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</si>
  <si>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</si>
  <si>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</si>
  <si>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</si>
  <si>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</si>
  <si>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</si>
  <si>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</si>
  <si>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</si>
  <si>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</si>
  <si>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</si>
  <si>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</si>
  <si>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</si>
  <si>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</si>
  <si>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</si>
  <si>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</si>
  <si>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</si>
  <si>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</si>
  <si>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</si>
  <si>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</si>
  <si>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</si>
  <si>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</si>
  <si>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</si>
  <si>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</si>
  <si>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</si>
  <si>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</si>
  <si>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</si>
  <si>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</si>
  <si>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</si>
  <si>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</si>
  <si>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</si>
  <si>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</si>
  <si>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</si>
  <si>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</si>
  <si>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</si>
  <si>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</si>
  <si>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</si>
  <si>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</si>
  <si>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</si>
  <si>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</si>
  <si>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</si>
  <si>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</si>
  <si>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</si>
  <si>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</si>
  <si>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</si>
  <si>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</si>
  <si>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</si>
  <si>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</si>
  <si>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</si>
  <si>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</si>
  <si>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</si>
  <si>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</si>
  <si>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</si>
  <si>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</si>
  <si>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</si>
  <si>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</si>
  <si>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</si>
  <si>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</si>
  <si>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</si>
  <si>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</si>
  <si>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</si>
  <si>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</si>
  <si>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</si>
  <si>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</si>
  <si>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</si>
  <si>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</si>
  <si>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</si>
  <si>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</si>
  <si>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</si>
  <si>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</si>
  <si>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</si>
  <si>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</si>
  <si>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</si>
  <si>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</si>
  <si>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</si>
  <si>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</si>
  <si>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</si>
  <si>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</si>
  <si>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</si>
  <si>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</si>
  <si>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</si>
  <si>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</si>
  <si>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</si>
  <si>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</si>
  <si>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</si>
  <si>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</si>
  <si>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</si>
  <si>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</si>
  <si>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</si>
  <si>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</si>
  <si>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</si>
  <si>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</si>
  <si>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</si>
  <si>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</si>
  <si>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</si>
  <si>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</si>
  <si>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</si>
  <si>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</si>
  <si>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</si>
  <si>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</si>
  <si>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</si>
  <si>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</si>
  <si>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</si>
  <si>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</si>
  <si>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</si>
  <si>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</si>
  <si>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</si>
  <si>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</si>
  <si>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</si>
  <si>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</si>
  <si>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</si>
  <si>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</si>
  <si>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</si>
  <si>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</si>
  <si>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</si>
  <si>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</si>
  <si>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</si>
  <si>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</si>
  <si>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</si>
  <si>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</si>
  <si>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</si>
  <si>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</si>
  <si>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</si>
  <si>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</si>
  <si>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</si>
  <si>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</si>
  <si>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</si>
  <si>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</si>
  <si>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</si>
  <si>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</si>
  <si>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</si>
  <si>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</si>
  <si>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</si>
  <si>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</si>
  <si>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</si>
  <si>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</si>
  <si>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</si>
  <si>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</si>
  <si>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</si>
  <si>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</si>
  <si>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</si>
  <si>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</si>
  <si>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</si>
  <si>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</si>
  <si>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</si>
  <si>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</si>
  <si>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</si>
  <si>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</si>
  <si>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</si>
  <si>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</si>
  <si>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</si>
  <si>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</si>
  <si>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</si>
  <si>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</si>
  <si>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</si>
  <si>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</si>
  <si>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</si>
  <si>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</si>
  <si>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</si>
  <si>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</si>
  <si>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</si>
  <si>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</si>
  <si>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</si>
  <si>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</si>
  <si>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</si>
  <si>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</si>
  <si>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</si>
  <si>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</si>
  <si>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</si>
  <si>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</si>
  <si>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</si>
  <si>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</si>
  <si>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</si>
  <si>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</si>
  <si>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</si>
  <si>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</si>
  <si>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</si>
  <si>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</si>
  <si>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</si>
  <si>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</si>
  <si>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</si>
  <si>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</si>
  <si>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</si>
  <si>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</si>
  <si>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</si>
  <si>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</si>
  <si>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</si>
  <si>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</si>
  <si>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</si>
  <si>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</si>
  <si>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</si>
  <si>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</si>
  <si>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</si>
  <si>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</si>
  <si>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</si>
  <si>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</si>
  <si>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</si>
  <si>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</si>
  <si>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</si>
  <si>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</si>
  <si>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</si>
  <si>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</si>
  <si>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</si>
  <si>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</si>
  <si>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</si>
  <si>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</si>
  <si>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</si>
  <si>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</si>
  <si>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</si>
  <si>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</si>
  <si>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</si>
  <si>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</si>
  <si>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</si>
  <si>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</si>
  <si>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</si>
  <si>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</si>
  <si>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</si>
  <si>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</si>
  <si>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</si>
  <si>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</si>
  <si>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</si>
  <si>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</si>
  <si>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</si>
  <si>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</si>
  <si>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</si>
  <si>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</si>
  <si>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</si>
  <si>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</si>
  <si>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</si>
  <si>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</si>
  <si>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</si>
  <si>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</si>
  <si>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</si>
  <si>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</si>
  <si>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</si>
  <si>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</si>
  <si>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</si>
  <si>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</si>
  <si>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</si>
  <si>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</si>
  <si>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</si>
  <si>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</si>
  <si>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</si>
  <si>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</si>
  <si>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</si>
  <si>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</si>
  <si>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</si>
  <si>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</si>
  <si>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</si>
  <si>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</si>
  <si>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</si>
  <si>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</si>
  <si>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</si>
  <si>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</si>
  <si>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</si>
  <si>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</si>
  <si>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</si>
  <si>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</si>
  <si>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</si>
  <si>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</si>
  <si>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</si>
  <si>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</si>
  <si>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</si>
  <si>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</si>
  <si>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</si>
  <si>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</si>
  <si>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</si>
  <si>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</si>
  <si>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</si>
  <si>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</si>
  <si>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</si>
  <si>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</si>
  <si>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</si>
  <si>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</si>
  <si>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</si>
  <si>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</si>
  <si>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</si>
  <si>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</si>
  <si>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</si>
  <si>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</si>
  <si>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</si>
  <si>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</si>
  <si>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</si>
  <si>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</si>
  <si>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</si>
  <si>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</si>
  <si>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</si>
  <si>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</si>
  <si>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</si>
  <si>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</si>
  <si>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</si>
  <si>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</si>
  <si>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</si>
  <si>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</si>
  <si>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</si>
  <si>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</si>
  <si>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</si>
  <si>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</si>
  <si>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</si>
  <si>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</si>
  <si>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</si>
  <si>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</si>
  <si>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</si>
  <si>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</si>
  <si>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</si>
  <si>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</si>
  <si>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</si>
  <si>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</si>
  <si>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</si>
  <si>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</si>
  <si>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</si>
  <si>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</si>
  <si>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</si>
  <si>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</si>
  <si>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</si>
  <si>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</si>
  <si>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</si>
  <si>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</si>
  <si>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</si>
  <si>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</si>
  <si>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</si>
  <si>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</si>
  <si>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</si>
  <si>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</si>
  <si>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</si>
  <si>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</si>
  <si>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</si>
  <si>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</si>
  <si>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</si>
  <si>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</si>
  <si>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</si>
  <si>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</si>
  <si>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</si>
  <si>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</si>
  <si>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</si>
  <si>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</si>
  <si>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</si>
  <si>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</si>
  <si>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</si>
  <si>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</si>
  <si>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</si>
  <si>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</si>
  <si>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</si>
  <si>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</si>
  <si>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</si>
  <si>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</si>
  <si>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</si>
  <si>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</si>
  <si>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</si>
  <si>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</si>
  <si>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</si>
  <si>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</si>
  <si>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</si>
  <si>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</si>
  <si>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</si>
  <si>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</si>
  <si>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</si>
  <si>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</si>
  <si>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</si>
  <si>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</si>
  <si>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</si>
  <si>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</si>
  <si>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</si>
  <si>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</si>
  <si>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</si>
  <si>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</si>
  <si>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</si>
  <si>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</si>
  <si>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</si>
  <si>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</si>
  <si>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</si>
  <si>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</si>
  <si>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</si>
  <si>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</si>
  <si>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</si>
  <si>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</si>
  <si>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</si>
  <si>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</si>
  <si>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</si>
  <si>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</si>
  <si>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</si>
  <si>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</si>
  <si>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</si>
  <si>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</si>
  <si>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</si>
  <si>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</si>
  <si>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</si>
  <si>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</si>
  <si>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</si>
  <si>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</si>
  <si>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</si>
  <si>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</si>
  <si>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</si>
  <si>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</si>
  <si>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</si>
  <si>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</si>
  <si>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</si>
  <si>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</si>
  <si>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</si>
  <si>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</si>
  <si>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</si>
  <si>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</si>
  <si>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</si>
  <si>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</si>
  <si>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</si>
  <si>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</si>
  <si>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</si>
  <si>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</si>
  <si>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</si>
  <si>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</si>
  <si>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</si>
  <si>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</si>
  <si>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</si>
  <si>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</si>
  <si>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</si>
  <si>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</si>
  <si>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</si>
  <si>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</si>
  <si>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</si>
  <si>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</si>
  <si>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</si>
  <si>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</si>
  <si>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</si>
  <si>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</si>
  <si>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</si>
  <si>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</si>
  <si>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</si>
  <si>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</si>
  <si>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</si>
  <si>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</si>
  <si>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</si>
  <si>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</si>
  <si>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</si>
  <si>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</si>
  <si>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</si>
  <si>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</si>
  <si>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</si>
  <si>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</si>
  <si>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</si>
  <si>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</si>
  <si>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</si>
  <si>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</si>
  <si>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</si>
  <si>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</si>
  <si>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</si>
  <si>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</si>
  <si>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</si>
  <si>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</si>
  <si>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</si>
  <si>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</si>
  <si>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</si>
  <si>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</si>
  <si>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</si>
  <si>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</si>
  <si>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</si>
  <si>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</si>
  <si>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</si>
  <si>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</si>
  <si>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</si>
  <si>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</si>
  <si>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</si>
  <si>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</si>
  <si>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</si>
  <si>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</si>
  <si>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</si>
  <si>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</si>
  <si>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</si>
  <si>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</si>
  <si>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</si>
  <si>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</si>
  <si>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</si>
  <si>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</si>
  <si>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</si>
  <si>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</si>
  <si>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</si>
  <si>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</si>
  <si>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</si>
  <si>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</si>
  <si>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</si>
  <si>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</si>
  <si>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</si>
  <si>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</si>
  <si>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</si>
  <si>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</si>
  <si>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</si>
  <si>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</si>
  <si>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</si>
  <si>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</si>
  <si>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</si>
  <si>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</si>
  <si>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</si>
  <si>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</si>
  <si>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</si>
  <si>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</si>
  <si>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</si>
  <si>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</si>
  <si>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</si>
  <si>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</si>
  <si>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</si>
  <si>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</si>
  <si>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</si>
  <si>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</si>
  <si>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</si>
  <si>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</si>
  <si>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</si>
  <si>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</si>
  <si>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</si>
  <si>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</si>
  <si>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</si>
  <si>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</si>
  <si>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</si>
  <si>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</si>
  <si>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</si>
  <si>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</si>
  <si>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</si>
  <si>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</si>
  <si>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</si>
  <si>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</si>
  <si>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</si>
  <si>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</si>
  <si>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</si>
  <si>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</si>
  <si>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</si>
  <si>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</si>
  <si>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</si>
  <si>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</si>
  <si>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</si>
  <si>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</si>
  <si>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</si>
  <si>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</si>
  <si>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</si>
  <si>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</si>
  <si>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</si>
  <si>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</si>
  <si>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</si>
  <si>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</si>
  <si>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</si>
  <si>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</si>
  <si>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</si>
  <si>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</si>
  <si>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</si>
  <si>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</si>
  <si>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</si>
  <si>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</si>
  <si>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</si>
  <si>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</si>
  <si>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</si>
  <si>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</si>
  <si>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</si>
  <si>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</si>
  <si>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</si>
  <si>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</si>
  <si>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</si>
  <si>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</si>
  <si>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</si>
  <si>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</si>
  <si>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</si>
  <si>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</si>
  <si>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</si>
  <si>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</si>
  <si>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</si>
  <si>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</si>
  <si>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</si>
  <si>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</si>
  <si>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</si>
  <si>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</si>
  <si>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</si>
  <si>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</si>
  <si>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</si>
  <si>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</si>
  <si>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</si>
  <si>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</si>
  <si>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</si>
  <si>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</si>
  <si>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</si>
  <si>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</si>
  <si>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</si>
  <si>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</si>
  <si>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</si>
  <si>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</si>
  <si>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</si>
  <si>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</si>
  <si>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</si>
  <si>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</si>
  <si>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</si>
  <si>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</si>
  <si>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</si>
  <si>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</si>
  <si>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</si>
  <si>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</si>
  <si>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</si>
  <si>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</si>
  <si>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</si>
  <si>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</si>
  <si>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</si>
  <si>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</si>
  <si>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</si>
  <si>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</si>
  <si>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</si>
  <si>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</si>
  <si>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</si>
  <si>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</si>
  <si>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</si>
  <si>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</si>
  <si>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</si>
  <si>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</si>
  <si>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</si>
  <si>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</si>
  <si>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</si>
  <si>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</si>
  <si>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</si>
  <si>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</si>
  <si>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</si>
  <si>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</si>
  <si>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</si>
  <si>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</si>
  <si>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</si>
  <si>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</si>
  <si>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</si>
  <si>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</si>
  <si>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</si>
  <si>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</si>
  <si>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</si>
  <si>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</si>
  <si>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</si>
  <si>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</si>
  <si>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</si>
  <si>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</si>
  <si>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</si>
  <si>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</si>
  <si>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</si>
  <si>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</si>
  <si>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</si>
  <si>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</si>
  <si>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</si>
  <si>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</si>
  <si>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</si>
  <si>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</si>
  <si>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</si>
  <si>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</si>
  <si>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</si>
  <si>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</si>
  <si>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</si>
  <si>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</si>
  <si>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</si>
  <si>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</si>
  <si>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</si>
  <si>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</si>
  <si>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</si>
  <si>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</si>
  <si>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</si>
  <si>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</si>
  <si>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</si>
  <si>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</si>
  <si>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</si>
  <si>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</si>
  <si>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</si>
  <si>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</si>
  <si>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</si>
  <si>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</si>
  <si>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</si>
  <si>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</si>
  <si>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</si>
  <si>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</si>
  <si>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</si>
  <si>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</si>
  <si>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</si>
  <si>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</si>
  <si>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</si>
  <si>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</si>
  <si>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</si>
  <si>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</si>
  <si>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</si>
  <si>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</si>
  <si>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</si>
  <si>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</si>
  <si>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</si>
  <si>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</si>
  <si>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</si>
  <si>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</si>
  <si>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</si>
  <si>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</si>
  <si>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</si>
  <si>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</si>
  <si>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</si>
  <si>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</si>
  <si>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</si>
  <si>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</si>
  <si>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</si>
  <si>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</si>
  <si>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</si>
  <si>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</si>
  <si>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</si>
  <si>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</si>
  <si>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</si>
  <si>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</si>
  <si>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</si>
  <si>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</si>
  <si>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</si>
  <si>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</si>
  <si>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</si>
  <si>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</si>
  <si>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</si>
  <si>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</si>
  <si>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</si>
  <si>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</si>
  <si>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</si>
  <si>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</si>
  <si>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</si>
  <si>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</si>
  <si>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</si>
  <si>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</si>
  <si>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</si>
  <si>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</si>
  <si>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</si>
  <si>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</si>
  <si>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</si>
  <si>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</si>
  <si>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</si>
  <si>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</si>
  <si>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</si>
  <si>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</si>
  <si>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</si>
  <si>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</si>
  <si>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</si>
  <si>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</si>
  <si>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</si>
  <si>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</si>
  <si>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</si>
  <si>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</si>
  <si>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</si>
  <si>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</si>
  <si>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</si>
  <si>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</si>
  <si>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</si>
  <si>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</si>
  <si>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</si>
  <si>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</si>
  <si>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</si>
  <si>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</si>
  <si>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</si>
  <si>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</si>
  <si>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</si>
  <si>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</si>
  <si>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</si>
  <si>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</si>
  <si>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</si>
  <si>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</si>
  <si>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</si>
  <si>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</si>
  <si>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</si>
  <si>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</si>
  <si>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</si>
  <si>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</si>
  <si>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</si>
  <si>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</si>
  <si>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</si>
  <si>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</si>
  <si>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</si>
  <si>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</si>
  <si>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</si>
  <si>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</si>
  <si>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</si>
  <si>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</si>
  <si>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</si>
  <si>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</si>
  <si>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</si>
  <si>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</si>
  <si>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</si>
  <si>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</si>
  <si>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</si>
  <si>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</si>
  <si>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</si>
  <si>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</si>
  <si>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</si>
  <si>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</si>
  <si>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</si>
  <si>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</si>
  <si>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</si>
  <si>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</si>
  <si>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</si>
  <si>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</si>
  <si>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</si>
  <si>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</si>
  <si>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</si>
  <si>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</si>
  <si>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</si>
  <si>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</si>
  <si>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</si>
  <si>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</si>
  <si>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</si>
  <si>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</si>
  <si>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</si>
  <si>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</si>
  <si>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</si>
  <si>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</si>
  <si>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</si>
  <si>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</si>
  <si>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</si>
  <si>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</si>
  <si>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</si>
  <si>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</si>
  <si>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</si>
  <si>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</si>
  <si>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</si>
  <si>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</si>
  <si>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</si>
  <si>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</si>
  <si>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</si>
  <si>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</si>
  <si>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</si>
  <si>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</si>
  <si>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</si>
  <si>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</si>
  <si>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</si>
  <si>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</si>
  <si>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</si>
  <si>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</si>
  <si>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</si>
  <si>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</si>
  <si>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</si>
  <si>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</si>
  <si>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</si>
  <si>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</si>
  <si>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</si>
  <si>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</si>
  <si>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</si>
  <si>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</si>
  <si>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</si>
  <si>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</si>
  <si>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</si>
  <si>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</si>
  <si>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</si>
  <si>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</si>
  <si>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</si>
  <si>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</si>
  <si>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</si>
  <si>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</si>
  <si>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</si>
  <si>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</si>
  <si>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</si>
  <si>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</si>
  <si>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</si>
  <si>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</si>
  <si>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</si>
  <si>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</si>
  <si>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</si>
  <si>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</si>
  <si>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</si>
  <si>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</si>
  <si>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</si>
  <si>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</si>
  <si>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</si>
  <si>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</si>
  <si>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</si>
  <si>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</si>
  <si>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</si>
  <si>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</si>
  <si>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</si>
  <si>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</si>
  <si>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</si>
  <si>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</si>
  <si>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</si>
  <si>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</si>
  <si>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</si>
  <si>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</si>
  <si>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</si>
  <si>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</si>
  <si>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</si>
  <si>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</si>
  <si>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</si>
  <si>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</si>
  <si>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</si>
  <si>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</si>
  <si>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</si>
  <si>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</si>
  <si>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</si>
  <si>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</si>
  <si>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</si>
  <si>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</si>
  <si>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</si>
  <si>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</si>
  <si>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</si>
  <si>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</si>
  <si>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</si>
  <si>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</si>
  <si>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</si>
  <si>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</si>
  <si>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</si>
  <si>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</si>
  <si>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</si>
  <si>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</si>
  <si>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</si>
  <si>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</si>
  <si>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</si>
  <si>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</si>
  <si>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</si>
  <si>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</si>
  <si>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</si>
  <si>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</si>
  <si>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</si>
  <si>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</si>
  <si>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</si>
  <si>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</si>
  <si>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</si>
  <si>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</si>
  <si>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</si>
  <si>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</si>
  <si>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</si>
  <si>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</si>
  <si>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</si>
  <si>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</si>
  <si>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</si>
  <si>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</si>
  <si>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</si>
  <si>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</si>
  <si>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</si>
  <si>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</si>
  <si>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</si>
  <si>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</si>
  <si>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</si>
  <si>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</si>
  <si>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</si>
  <si>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</si>
  <si>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</si>
  <si>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</si>
  <si>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</si>
  <si>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</si>
  <si>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</si>
  <si>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</si>
  <si>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</si>
  <si>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</si>
  <si>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</si>
  <si>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</si>
  <si>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</si>
  <si>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</si>
  <si>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</si>
  <si>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</si>
  <si>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</si>
  <si>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</si>
  <si>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</si>
  <si>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</si>
  <si>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</si>
  <si>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</si>
  <si>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</si>
  <si>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</si>
  <si>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</si>
  <si>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</si>
  <si>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</si>
  <si>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</si>
  <si>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</si>
  <si>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</si>
  <si>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</si>
  <si>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</si>
  <si>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</si>
  <si>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</si>
  <si>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</si>
  <si>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</si>
  <si>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</si>
  <si>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</si>
  <si>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</si>
  <si>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</si>
  <si>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</si>
  <si>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</si>
  <si>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</si>
  <si>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</si>
  <si>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</si>
  <si>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</si>
  <si>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</si>
  <si>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</si>
  <si>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</si>
  <si>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</si>
  <si>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</si>
  <si>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</si>
  <si>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</si>
  <si>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</si>
  <si>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</si>
  <si>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</si>
  <si>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</si>
  <si>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</si>
  <si>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</si>
  <si>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</si>
  <si>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</si>
  <si>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</si>
  <si>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</si>
  <si>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</si>
  <si>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</si>
  <si>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</si>
  <si>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</si>
  <si>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</si>
  <si>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</si>
  <si>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</si>
  <si>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</si>
  <si>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</si>
  <si>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</si>
  <si>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</si>
  <si>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</si>
  <si>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</si>
  <si>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</si>
  <si>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</si>
  <si>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</si>
  <si>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</si>
  <si>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</si>
  <si>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</si>
  <si>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</si>
  <si>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</si>
  <si>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</si>
  <si>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</si>
  <si>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</si>
  <si>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</si>
  <si>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</si>
  <si>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</si>
  <si>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</si>
  <si>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</si>
  <si>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</si>
  <si>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</si>
  <si>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</si>
  <si>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</si>
  <si>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</si>
  <si>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</si>
  <si>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</si>
  <si>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</si>
  <si>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</si>
  <si>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</si>
  <si>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</si>
  <si>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</si>
  <si>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</si>
  <si>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</si>
  <si>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</si>
  <si>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</si>
  <si>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</si>
  <si>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</si>
  <si>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</si>
  <si>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</si>
  <si>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</si>
  <si>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</si>
  <si>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</si>
  <si>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</si>
  <si>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</si>
  <si>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</si>
  <si>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</si>
  <si>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</si>
  <si>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</si>
  <si>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</si>
  <si>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</si>
  <si>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</si>
  <si>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</si>
  <si>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</si>
  <si>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</si>
  <si>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</si>
  <si>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</si>
  <si>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</si>
  <si>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</si>
  <si>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</si>
  <si>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</si>
  <si>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</si>
  <si>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</si>
  <si>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</si>
  <si>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</si>
  <si>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</si>
  <si>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</si>
  <si>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</si>
  <si>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</si>
  <si>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</si>
  <si>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</si>
  <si>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</si>
  <si>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</si>
  <si>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</si>
  <si>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</si>
  <si>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</si>
  <si>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</si>
  <si>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</si>
  <si>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</si>
  <si>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</si>
  <si>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</si>
  <si>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</si>
  <si>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</si>
  <si>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</si>
  <si>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</si>
  <si>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</si>
  <si>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</si>
  <si>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</si>
  <si>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</si>
  <si>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</si>
  <si>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</si>
  <si>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</si>
  <si>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</si>
  <si>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</si>
  <si>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</si>
  <si>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</si>
  <si>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</si>
  <si>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</si>
  <si>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</si>
  <si>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</si>
  <si>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</si>
  <si>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</si>
  <si>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</si>
  <si>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</si>
  <si>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</si>
  <si>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</si>
  <si>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</si>
  <si>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</si>
  <si>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</si>
  <si>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</si>
  <si>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</si>
  <si>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</si>
  <si>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</si>
  <si>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</si>
  <si>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</si>
  <si>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</si>
  <si>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</si>
  <si>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</si>
  <si>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</si>
  <si>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</si>
  <si>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</si>
  <si>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</si>
  <si>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</si>
  <si>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</si>
  <si>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</si>
  <si>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</si>
  <si>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</si>
  <si>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</si>
  <si>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</si>
  <si>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</si>
  <si>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</si>
  <si>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</si>
  <si>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</si>
  <si>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</si>
  <si>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</si>
  <si>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</si>
  <si>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</si>
  <si>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</si>
  <si>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</si>
  <si>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</si>
  <si>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</si>
  <si>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</si>
  <si>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</si>
  <si>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</si>
  <si>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</si>
  <si>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</si>
  <si>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</si>
  <si>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</si>
  <si>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</si>
  <si>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</si>
  <si>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</si>
  <si>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</si>
  <si>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</si>
  <si>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</si>
  <si>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</si>
  <si>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</si>
  <si>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</si>
  <si>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</si>
  <si>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</si>
  <si>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</si>
  <si>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</si>
  <si>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</si>
  <si>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</si>
  <si>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</si>
  <si>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</si>
  <si>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</si>
  <si>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</si>
  <si>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</si>
  <si>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</si>
  <si>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</si>
  <si>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</si>
  <si>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</si>
  <si>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</si>
  <si>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</si>
  <si>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</si>
  <si>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</si>
  <si>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</si>
  <si>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</si>
  <si>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</si>
  <si>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</si>
  <si>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</si>
  <si>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</si>
  <si>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</si>
  <si>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</si>
  <si>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</si>
  <si>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</si>
  <si>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</si>
  <si>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</si>
  <si>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</si>
  <si>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</si>
  <si>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</si>
  <si>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</si>
  <si>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</si>
  <si>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</si>
  <si>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</si>
  <si>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</si>
  <si>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</si>
  <si>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</si>
  <si>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</si>
  <si>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</si>
  <si>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</si>
  <si>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</si>
  <si>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</si>
  <si>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</si>
  <si>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</si>
  <si>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</si>
  <si>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</si>
  <si>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</si>
  <si>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</si>
  <si>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</si>
  <si>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</si>
  <si>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</si>
  <si>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</si>
  <si>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</si>
  <si>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</si>
  <si>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</si>
  <si>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</si>
  <si>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</si>
  <si>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</si>
  <si>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</si>
  <si>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</si>
  <si>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</si>
  <si>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</si>
  <si>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</si>
  <si>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</si>
  <si>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</si>
  <si>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</si>
  <si>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</si>
  <si>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</si>
  <si>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</si>
  <si>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</si>
  <si>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</si>
  <si>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</si>
  <si>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</si>
  <si>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</si>
  <si>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</si>
  <si>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</si>
  <si>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</si>
  <si>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</si>
  <si>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</si>
  <si>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</si>
  <si>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</si>
  <si>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</si>
  <si>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</si>
  <si>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</si>
  <si>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</si>
  <si>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</si>
  <si>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</si>
  <si>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</si>
  <si>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</si>
  <si>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</si>
  <si>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</si>
  <si>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</si>
  <si>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</si>
  <si>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</si>
  <si>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</si>
  <si>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</si>
  <si>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</si>
  <si>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</si>
  <si>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</si>
  <si>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</si>
  <si>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</si>
  <si>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</si>
  <si>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</si>
  <si>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</si>
  <si>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</si>
  <si>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</si>
  <si>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</si>
  <si>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</si>
  <si>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</si>
  <si>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</si>
  <si>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</si>
  <si>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</si>
  <si>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</si>
  <si>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</si>
  <si>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</si>
  <si>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</si>
  <si>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</si>
  <si>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</si>
  <si>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</si>
  <si>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</si>
  <si>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</si>
  <si>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</si>
  <si>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</si>
  <si>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</si>
  <si>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</si>
  <si>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</si>
  <si>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</si>
  <si>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</si>
  <si>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</si>
  <si>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</si>
  <si>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</si>
  <si>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</si>
  <si>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</si>
  <si>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</si>
  <si>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</si>
  <si>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</si>
  <si>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</si>
  <si>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</si>
  <si>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</si>
  <si>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</si>
  <si>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</si>
  <si>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</si>
  <si>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</si>
  <si>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</si>
  <si>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</si>
  <si>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</si>
  <si>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</si>
  <si>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</si>
  <si>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</si>
  <si>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</si>
  <si>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</si>
  <si>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</si>
  <si>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</si>
  <si>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</si>
  <si>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</si>
  <si>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</si>
  <si>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</si>
  <si>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</si>
  <si>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</si>
  <si>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</si>
  <si>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</si>
  <si>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</si>
  <si>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</si>
  <si>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</si>
  <si>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</si>
  <si>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</si>
  <si>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</si>
  <si>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</si>
  <si>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</si>
  <si>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</si>
  <si>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</si>
  <si>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</si>
  <si>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</si>
  <si>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</si>
  <si>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</si>
  <si>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</si>
  <si>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</si>
  <si>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</si>
  <si>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</si>
  <si>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</si>
  <si>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</si>
  <si>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</si>
  <si>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</si>
  <si>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</si>
  <si>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</si>
  <si>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</si>
  <si>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</si>
  <si>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</si>
  <si>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</si>
  <si>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</si>
  <si>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</si>
  <si>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</si>
  <si>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</si>
  <si>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</si>
  <si>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</si>
  <si>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</si>
  <si>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</si>
  <si>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</si>
  <si>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</si>
  <si>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</si>
  <si>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</si>
  <si>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</si>
  <si>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</si>
  <si>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</si>
  <si>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</si>
  <si>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</si>
  <si>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</si>
  <si>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</si>
  <si>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</si>
  <si>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</si>
  <si>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</si>
  <si>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</si>
  <si>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</si>
  <si>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</si>
  <si>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</si>
  <si>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</si>
  <si>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</si>
  <si>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</si>
  <si>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</si>
  <si>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</si>
  <si>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</si>
  <si>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</si>
  <si>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</si>
  <si>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</si>
  <si>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</si>
  <si>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</si>
  <si>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</si>
  <si>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</si>
  <si>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</si>
  <si>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</si>
  <si>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</si>
  <si>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</si>
  <si>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</si>
  <si>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</si>
  <si>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</si>
  <si>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</si>
  <si>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</si>
  <si>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</si>
  <si>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</si>
  <si>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</si>
  <si>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</si>
  <si>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</si>
  <si>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</si>
  <si>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</si>
  <si>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</si>
  <si>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</si>
  <si>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</si>
  <si>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</si>
  <si>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</si>
  <si>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</si>
  <si>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</si>
  <si>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</si>
  <si>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</si>
  <si>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</si>
  <si>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</si>
  <si>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</si>
  <si>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</si>
  <si>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</si>
  <si>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</si>
  <si>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</si>
  <si>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</si>
  <si>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</si>
  <si>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</si>
  <si>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</si>
  <si>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</si>
  <si>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</si>
  <si>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</si>
  <si>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</si>
  <si>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</si>
  <si>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</si>
  <si>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</si>
  <si>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</si>
  <si>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</si>
  <si>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</si>
  <si>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</si>
  <si>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</si>
  <si>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</si>
  <si>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</si>
  <si>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</si>
  <si>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</si>
  <si>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</si>
  <si>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</si>
  <si>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</si>
  <si>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</si>
  <si>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</si>
  <si>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</si>
  <si>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</si>
  <si>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</si>
  <si>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</si>
  <si>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</si>
  <si>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</si>
  <si>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</si>
  <si>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</si>
  <si>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</si>
  <si>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</si>
  <si>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</si>
  <si>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</si>
  <si>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</si>
  <si>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</si>
  <si>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</si>
  <si>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</si>
  <si>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</si>
  <si>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</si>
  <si>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</si>
  <si>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</si>
  <si>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</si>
  <si>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</si>
  <si>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</si>
  <si>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</si>
  <si>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</si>
  <si>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</si>
  <si>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</si>
  <si>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</si>
  <si>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</si>
  <si>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</si>
  <si>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</si>
  <si>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</si>
  <si>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</si>
  <si>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</si>
  <si>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</si>
  <si>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</si>
  <si>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</si>
  <si>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</si>
  <si>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</si>
  <si>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</si>
  <si>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</si>
  <si>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</si>
  <si>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</si>
  <si>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</si>
  <si>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</si>
  <si>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</si>
  <si>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</si>
  <si>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</si>
  <si>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</si>
  <si>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</si>
  <si>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</si>
  <si>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</si>
  <si>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</si>
  <si>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</si>
  <si>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</si>
  <si>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</si>
  <si>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</si>
  <si>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</si>
  <si>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</si>
  <si>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</si>
  <si>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</si>
  <si>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</si>
  <si>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</si>
  <si>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</si>
  <si>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</si>
  <si>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</si>
  <si>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</si>
  <si>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</si>
  <si>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</si>
  <si>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</si>
  <si>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</si>
  <si>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</si>
  <si>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</si>
  <si>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</si>
  <si>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</si>
  <si>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</si>
  <si>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</si>
  <si>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</si>
  <si>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</si>
  <si>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</si>
  <si>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</si>
  <si>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</si>
  <si>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</si>
  <si>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</si>
  <si>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</si>
  <si>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</si>
  <si>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</si>
  <si>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</si>
  <si>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</si>
  <si>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</si>
  <si>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</si>
  <si>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</si>
  <si>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</si>
  <si>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</si>
  <si>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</si>
  <si>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</si>
  <si>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</si>
  <si>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</si>
  <si>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</si>
  <si>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</si>
  <si>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</si>
  <si>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</si>
  <si>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</si>
  <si>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</si>
  <si>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</si>
  <si>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</si>
  <si>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</si>
  <si>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</si>
  <si>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</si>
  <si>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</si>
  <si>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</si>
  <si>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</si>
  <si>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</si>
  <si>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</si>
  <si>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</si>
  <si>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</si>
  <si>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</si>
  <si>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</si>
  <si>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</si>
  <si>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</si>
  <si>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</si>
  <si>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</si>
  <si>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</si>
  <si>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</si>
  <si>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</si>
  <si>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</si>
  <si>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</si>
  <si>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</si>
  <si>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</si>
  <si>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</si>
  <si>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</si>
  <si>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</si>
  <si>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</si>
  <si>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</si>
  <si>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</si>
  <si>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</si>
  <si>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</si>
  <si>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</si>
  <si>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</si>
  <si>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</si>
  <si>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</si>
  <si>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</si>
  <si>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</si>
  <si>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</si>
  <si>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</si>
  <si>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</si>
  <si>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</si>
  <si>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</si>
  <si>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</si>
  <si>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</si>
  <si>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</si>
  <si>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</si>
  <si>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</si>
  <si>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</si>
  <si>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</si>
  <si>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</si>
  <si>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</si>
  <si>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</si>
  <si>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</si>
  <si>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</si>
  <si>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</si>
  <si>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</si>
  <si>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</si>
  <si>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</si>
  <si>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</si>
  <si>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</si>
  <si>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</si>
  <si>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</si>
  <si>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</si>
  <si>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</si>
  <si>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</si>
  <si>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</si>
  <si>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</si>
  <si>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</si>
  <si>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</si>
  <si>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</si>
  <si>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</si>
  <si>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</si>
  <si>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</si>
  <si>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</si>
  <si>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</si>
  <si>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</si>
  <si>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</si>
  <si>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</si>
  <si>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</si>
  <si>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</si>
  <si>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</si>
  <si>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</si>
  <si>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</si>
  <si>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</si>
  <si>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</si>
  <si>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</si>
  <si>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</si>
  <si>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</si>
  <si>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</si>
  <si>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</si>
  <si>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</si>
  <si>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</si>
  <si>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</si>
  <si>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</si>
  <si>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</si>
  <si>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</si>
  <si>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</si>
  <si>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</si>
  <si>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</si>
  <si>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</si>
  <si>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</si>
  <si>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</si>
  <si>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</si>
  <si>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</si>
  <si>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</si>
  <si>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</si>
  <si>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</si>
  <si>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</si>
  <si>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</si>
  <si>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</si>
  <si>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</si>
  <si>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</si>
  <si>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</si>
  <si>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</si>
  <si>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</si>
  <si>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</si>
  <si>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</si>
  <si>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</si>
  <si>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</si>
  <si>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</si>
  <si>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</si>
  <si>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</si>
  <si>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</si>
  <si>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</si>
  <si>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</si>
  <si>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</si>
  <si>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</si>
  <si>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</si>
  <si>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</si>
  <si>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</si>
  <si>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</si>
  <si>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</si>
  <si>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</si>
  <si>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</si>
  <si>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</si>
  <si>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</si>
  <si>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</si>
  <si>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</si>
  <si>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</si>
  <si>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</si>
  <si>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</si>
  <si>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</si>
  <si>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</si>
  <si>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</si>
  <si>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</si>
  <si>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</si>
  <si>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</si>
  <si>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</si>
  <si>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</si>
  <si>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</si>
  <si>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</si>
  <si>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</si>
  <si>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</si>
  <si>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</si>
  <si>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</si>
  <si>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</si>
  <si>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</si>
  <si>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</si>
  <si>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</si>
  <si>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</si>
  <si>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</si>
  <si>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</si>
  <si>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</si>
  <si>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</si>
  <si>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</si>
  <si>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</si>
  <si>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</si>
  <si>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</si>
  <si>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</si>
  <si>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</si>
  <si>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</si>
  <si>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</si>
  <si>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</si>
  <si>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</si>
  <si>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</si>
  <si>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</si>
  <si>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</si>
  <si>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</si>
  <si>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</si>
  <si>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</si>
  <si>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</si>
  <si>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</si>
  <si>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</si>
  <si>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</si>
  <si>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</si>
  <si>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</si>
  <si>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</si>
  <si>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</si>
  <si>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</si>
  <si>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</si>
  <si>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</si>
  <si>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</si>
  <si>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</si>
  <si>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</si>
  <si>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</si>
  <si>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</si>
  <si>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</si>
  <si>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</si>
  <si>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</si>
  <si>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</si>
  <si>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</si>
  <si>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</si>
  <si>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</si>
  <si>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</si>
  <si>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</si>
  <si>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</si>
  <si>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</si>
  <si>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</si>
  <si>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</si>
  <si>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</si>
  <si>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</si>
  <si>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</si>
  <si>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</si>
  <si>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</si>
  <si>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</si>
  <si>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</si>
  <si>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</si>
  <si>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</si>
  <si>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</si>
  <si>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</si>
  <si>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</si>
  <si>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</si>
  <si>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</si>
  <si>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</si>
  <si>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</si>
  <si>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</si>
  <si>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</si>
  <si>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</si>
  <si>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</si>
  <si>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</si>
  <si>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</si>
  <si>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</si>
  <si>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</si>
  <si>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</si>
  <si>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</si>
  <si>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</si>
  <si>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</si>
  <si>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</si>
  <si>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</si>
  <si>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</si>
  <si>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</si>
  <si>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</si>
  <si>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</si>
  <si>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</si>
  <si>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</si>
  <si>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</si>
  <si>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</si>
  <si>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</si>
  <si>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</si>
  <si>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</si>
  <si>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</si>
  <si>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</si>
  <si>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</si>
  <si>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</si>
  <si>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</si>
  <si>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</si>
  <si>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</si>
  <si>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</si>
  <si>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</si>
  <si>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</si>
  <si>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</si>
  <si>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</si>
  <si>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</si>
  <si>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</si>
  <si>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</si>
  <si>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</si>
  <si>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</si>
  <si>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</si>
  <si>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</si>
  <si>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</si>
  <si>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</si>
  <si>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</si>
  <si>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</si>
  <si>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</si>
  <si>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</si>
  <si>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</si>
  <si>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</si>
  <si>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</si>
  <si>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</si>
  <si>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</si>
  <si>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</si>
  <si>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</si>
  <si>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</si>
  <si>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</si>
  <si>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</si>
  <si>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</si>
  <si>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</si>
  <si>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</si>
  <si>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</si>
  <si>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</si>
  <si>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</si>
  <si>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</si>
  <si>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</si>
  <si>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</si>
  <si>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</si>
  <si>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</si>
  <si>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</si>
  <si>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</si>
  <si>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</si>
  <si>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</si>
  <si>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</si>
  <si>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</si>
  <si>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</si>
  <si>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</si>
  <si>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</si>
  <si>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</si>
  <si>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</si>
  <si>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</si>
  <si>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</si>
  <si>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</si>
  <si>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</si>
  <si>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</si>
  <si>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</si>
  <si>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</si>
  <si>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</si>
  <si>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</si>
  <si>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</si>
  <si>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</si>
  <si>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</si>
  <si>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</si>
  <si>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</si>
  <si>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</si>
  <si>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</si>
  <si>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</si>
  <si>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</si>
  <si>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</si>
  <si>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</si>
  <si>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</si>
  <si>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</si>
  <si>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</si>
  <si>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</si>
  <si>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</si>
  <si>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</si>
  <si>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</si>
  <si>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</si>
  <si>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</si>
  <si>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</si>
  <si>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</si>
  <si>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</si>
  <si>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</si>
  <si>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</si>
  <si>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</si>
  <si>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</si>
  <si>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</si>
  <si>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</si>
  <si>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</si>
  <si>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</si>
  <si>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</si>
  <si>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</si>
  <si>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</si>
  <si>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</si>
  <si>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</si>
  <si>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</si>
  <si>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</si>
  <si>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</si>
  <si>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</si>
  <si>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</si>
  <si>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</si>
  <si>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</si>
  <si>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</si>
  <si>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</si>
  <si>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</si>
  <si>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</si>
  <si>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</si>
  <si>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</si>
  <si>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</si>
  <si>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</si>
  <si>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</si>
  <si>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</si>
  <si>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</si>
  <si>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</si>
  <si>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</si>
  <si>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</si>
  <si>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</si>
  <si>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</si>
  <si>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</si>
  <si>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</si>
  <si>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</si>
  <si>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</si>
  <si>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</si>
  <si>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</si>
  <si>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</si>
  <si>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</si>
  <si>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</si>
  <si>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</si>
  <si>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</si>
  <si>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</si>
  <si>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</si>
  <si>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</si>
  <si>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</si>
  <si>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</si>
  <si>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</si>
  <si>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</si>
  <si>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</si>
  <si>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</si>
  <si>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</si>
  <si>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</si>
  <si>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</si>
  <si>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</si>
  <si>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</si>
  <si>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</si>
  <si>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</si>
  <si>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</si>
  <si>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</si>
  <si>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</si>
  <si>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</si>
  <si>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</si>
  <si>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</si>
  <si>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</si>
  <si>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</si>
  <si>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</si>
  <si>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</si>
  <si>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</si>
  <si>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</si>
  <si>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</si>
  <si>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</si>
  <si>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</si>
  <si>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</si>
  <si>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</si>
  <si>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</si>
  <si>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</si>
  <si>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</si>
  <si>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</si>
  <si>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</si>
  <si>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</si>
  <si>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</si>
  <si>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</si>
  <si>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</si>
  <si>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</si>
  <si>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</si>
  <si>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</si>
  <si>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</si>
  <si>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</si>
  <si>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</si>
  <si>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</si>
  <si>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</si>
  <si>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</si>
  <si>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</si>
  <si>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</si>
  <si>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</si>
  <si>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</si>
  <si>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</si>
  <si>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</si>
  <si>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</si>
  <si>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</si>
  <si>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</si>
  <si>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</si>
  <si>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</si>
  <si>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</si>
  <si>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</si>
  <si>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</si>
  <si>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</si>
  <si>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</si>
  <si>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</si>
  <si>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</si>
  <si>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</si>
  <si>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</si>
  <si>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</si>
  <si>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</si>
  <si>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</si>
  <si>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</si>
  <si>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</si>
  <si>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</si>
  <si>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</si>
  <si>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</si>
  <si>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</si>
  <si>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</si>
  <si>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</si>
  <si>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</si>
  <si>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</si>
  <si>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</si>
  <si>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</si>
  <si>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</si>
  <si>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</si>
  <si>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</si>
  <si>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</si>
  <si>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</si>
  <si>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</si>
  <si>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</si>
  <si>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</si>
  <si>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</si>
  <si>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</si>
  <si>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</si>
  <si>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</si>
  <si>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</si>
  <si>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</si>
  <si>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</si>
  <si>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</si>
  <si>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</si>
  <si>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</si>
  <si>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</si>
  <si>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</si>
  <si>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</si>
  <si>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</si>
  <si>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</si>
  <si>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</si>
  <si>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</si>
  <si>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</si>
  <si>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</si>
  <si>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</si>
  <si>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</si>
  <si>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</si>
  <si>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</si>
  <si>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</si>
  <si>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</si>
  <si>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</si>
  <si>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</si>
  <si>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</si>
  <si>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</si>
  <si>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</si>
  <si>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</si>
  <si>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</si>
  <si>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</si>
  <si>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</si>
  <si>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</si>
  <si>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</si>
  <si>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</si>
  <si>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</si>
  <si>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</si>
  <si>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</si>
  <si>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</si>
  <si>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</si>
  <si>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</si>
  <si>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</si>
  <si>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</si>
  <si>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</si>
  <si>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</si>
  <si>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</si>
  <si>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</si>
  <si>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</si>
  <si>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</si>
  <si>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</si>
  <si>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</si>
  <si>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</si>
  <si>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</si>
  <si>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</si>
  <si>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</si>
  <si>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</si>
  <si>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</si>
  <si>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</si>
  <si>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</si>
  <si>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</si>
  <si>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</si>
  <si>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</si>
  <si>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</si>
  <si>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</si>
  <si>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</si>
  <si>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</si>
  <si>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</si>
  <si>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</si>
  <si>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</si>
  <si>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</si>
  <si>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</si>
  <si>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</si>
  <si>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</si>
  <si>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</si>
  <si>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</si>
  <si>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</si>
  <si>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</si>
  <si>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</si>
  <si>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</si>
  <si>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</si>
  <si>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</si>
  <si>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</si>
  <si>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</si>
  <si>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</si>
  <si>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</si>
  <si>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</si>
  <si>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</si>
  <si>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</si>
  <si>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</si>
  <si>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</si>
  <si>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</si>
  <si>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</si>
  <si>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</si>
  <si>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</si>
  <si>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</si>
  <si>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</si>
  <si>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</si>
  <si>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</si>
  <si>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</si>
  <si>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</si>
  <si>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</si>
  <si>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</si>
  <si>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</si>
  <si>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</si>
  <si>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</si>
  <si>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</si>
  <si>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</si>
  <si>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</si>
  <si>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</si>
  <si>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</si>
  <si>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</si>
  <si>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</si>
  <si>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</si>
  <si>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</si>
  <si>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</si>
  <si>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</si>
  <si>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</si>
  <si>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</si>
  <si>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</si>
  <si>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</si>
  <si>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</si>
  <si>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</si>
  <si>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</si>
  <si>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</si>
  <si>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</si>
  <si>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</si>
  <si>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</si>
  <si>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</si>
  <si>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</si>
  <si>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</si>
  <si>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</si>
  <si>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</si>
  <si>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</si>
  <si>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</si>
  <si>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</si>
  <si>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</si>
  <si>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</si>
  <si>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</si>
  <si>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</si>
  <si>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</si>
  <si>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</si>
  <si>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</si>
  <si>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</si>
  <si>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</si>
  <si>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</si>
  <si>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</si>
  <si>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</si>
  <si>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</si>
  <si>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</si>
  <si>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</si>
  <si>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</si>
  <si>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</si>
  <si>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</si>
  <si>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</si>
  <si>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</si>
  <si>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</si>
  <si>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</si>
  <si>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</si>
  <si>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</si>
  <si>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</si>
  <si>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</si>
  <si>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</si>
  <si>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</si>
  <si>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</si>
  <si>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</si>
  <si>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</si>
  <si>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</si>
  <si>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</si>
  <si>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</si>
  <si>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</si>
  <si>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</si>
  <si>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</si>
  <si>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</si>
  <si>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</si>
  <si>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</si>
  <si>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</si>
  <si>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</si>
  <si>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</si>
  <si>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</si>
  <si>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</si>
  <si>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</si>
  <si>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</si>
  <si>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</si>
  <si>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</si>
  <si>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</si>
  <si>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</si>
  <si>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</si>
  <si>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</si>
  <si>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</si>
  <si>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</si>
  <si>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</si>
  <si>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</si>
  <si>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</si>
  <si>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</si>
  <si>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</si>
  <si>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</si>
  <si>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</si>
  <si>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</si>
  <si>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</si>
  <si>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</si>
  <si>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</si>
  <si>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</si>
  <si>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</si>
  <si>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</si>
  <si>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</si>
  <si>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</si>
  <si>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</si>
  <si>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</si>
  <si>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</si>
  <si>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</si>
  <si>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</si>
  <si>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</si>
  <si>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</si>
  <si>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</si>
  <si>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</si>
  <si>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</si>
  <si>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</si>
  <si>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</si>
  <si>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</si>
  <si>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</si>
  <si>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</si>
  <si>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</si>
  <si>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</si>
  <si>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</si>
  <si>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</si>
  <si>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</si>
  <si>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</si>
  <si>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</si>
  <si>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</si>
  <si>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</si>
  <si>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</si>
  <si>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</si>
  <si>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</si>
  <si>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</si>
  <si>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</si>
  <si>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</si>
  <si>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</si>
  <si>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</si>
  <si>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</si>
  <si>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</si>
  <si>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</si>
  <si>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</si>
  <si>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</si>
  <si>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</si>
  <si>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</si>
  <si>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</si>
  <si>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</si>
  <si>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</si>
  <si>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</si>
  <si>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</si>
  <si>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</si>
  <si>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</si>
  <si>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</si>
  <si>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</si>
  <si>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</si>
  <si>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</si>
  <si>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</si>
  <si>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</si>
  <si>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</si>
  <si>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</si>
  <si>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</si>
  <si>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</si>
  <si>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</si>
  <si>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</si>
  <si>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</si>
  <si>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</si>
  <si>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</si>
  <si>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</si>
  <si>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</si>
  <si>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</si>
  <si>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</si>
  <si>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</si>
  <si>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</si>
  <si>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</si>
  <si>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</si>
  <si>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</si>
  <si>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</si>
  <si>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</si>
  <si>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</si>
  <si>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</si>
  <si>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</si>
  <si>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</si>
  <si>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</si>
  <si>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</si>
  <si>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</si>
  <si>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</si>
  <si>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</si>
  <si>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</si>
  <si>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</si>
  <si>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</si>
  <si>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</si>
  <si>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</si>
  <si>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</si>
  <si>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</si>
  <si>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</si>
  <si>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</si>
  <si>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</si>
  <si>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</si>
  <si>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</si>
  <si>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</si>
  <si>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</si>
  <si>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</si>
  <si>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</si>
  <si>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</si>
  <si>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</si>
  <si>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</si>
  <si>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</si>
  <si>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</si>
  <si>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</si>
  <si>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</si>
  <si>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</si>
  <si>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</si>
  <si>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</si>
  <si>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</si>
  <si>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</si>
  <si>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</si>
  <si>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</si>
  <si>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</si>
  <si>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</si>
  <si>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</si>
  <si>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</si>
  <si>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</si>
  <si>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</si>
  <si>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</si>
  <si>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</si>
  <si>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</si>
  <si>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</si>
  <si>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</si>
  <si>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</si>
  <si>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</si>
  <si>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</si>
  <si>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</si>
  <si>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</si>
  <si>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</si>
  <si>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</si>
  <si>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</si>
  <si>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</si>
  <si>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</si>
  <si>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</si>
  <si>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</si>
  <si>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</si>
  <si>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</si>
  <si>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</si>
  <si>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</si>
  <si>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</si>
  <si>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</si>
  <si>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</si>
  <si>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</si>
  <si>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</si>
  <si>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</si>
  <si>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</si>
  <si>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</si>
  <si>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</si>
  <si>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</si>
  <si>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</si>
  <si>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</si>
  <si>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</si>
  <si>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</si>
  <si>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</si>
  <si>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</si>
  <si>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</si>
  <si>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</si>
  <si>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</si>
  <si>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</si>
  <si>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</si>
  <si>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</si>
  <si>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</si>
  <si>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</si>
  <si>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</si>
  <si>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</si>
  <si>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</si>
  <si>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</si>
  <si>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</si>
  <si>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</si>
  <si>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</si>
  <si>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</si>
  <si>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</si>
  <si>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</si>
  <si>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</si>
  <si>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</si>
  <si>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</si>
  <si>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</si>
  <si>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</si>
  <si>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</si>
  <si>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</si>
  <si>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</si>
  <si>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</si>
  <si>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</si>
  <si>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</si>
  <si>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</si>
  <si>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</si>
  <si>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</si>
  <si>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</si>
  <si>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</si>
  <si>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</si>
  <si>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</si>
  <si>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</si>
  <si>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</si>
  <si>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</si>
  <si>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</si>
  <si>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</si>
  <si>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</si>
  <si>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</si>
  <si>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</si>
  <si>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</si>
  <si>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</si>
  <si>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</si>
  <si>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</si>
  <si>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</si>
  <si>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</si>
  <si>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</si>
  <si>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</si>
  <si>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</si>
  <si>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</si>
  <si>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</si>
  <si>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</si>
  <si>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</si>
  <si>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</si>
  <si>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</si>
  <si>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</si>
  <si>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</si>
  <si>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</si>
  <si>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</si>
  <si>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</si>
  <si>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</si>
  <si>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</si>
  <si>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</si>
  <si>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</si>
  <si>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</si>
  <si>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</si>
  <si>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</si>
  <si>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</si>
  <si>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</si>
  <si>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</si>
  <si>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</si>
  <si>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</si>
  <si>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</si>
  <si>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</si>
  <si>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</si>
  <si>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</si>
  <si>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</si>
  <si>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</si>
  <si>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</si>
  <si>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</si>
  <si>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</si>
  <si>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</si>
  <si>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</si>
  <si>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</si>
  <si>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</si>
  <si>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</si>
  <si>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</si>
  <si>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</si>
  <si>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</si>
  <si>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</si>
  <si>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</si>
  <si>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</si>
  <si>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</si>
  <si>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</si>
  <si>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</si>
  <si>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</si>
  <si>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</si>
  <si>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</si>
  <si>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</si>
  <si>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</si>
  <si>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</si>
  <si>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</si>
  <si>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</si>
  <si>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</si>
  <si>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</si>
  <si>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</si>
  <si>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</si>
  <si>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</si>
  <si>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</si>
  <si>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</si>
  <si>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</si>
  <si>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</si>
  <si>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</si>
  <si>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</si>
  <si>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</si>
  <si>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</si>
  <si>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</si>
  <si>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</si>
  <si>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</si>
  <si>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</si>
  <si>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</si>
  <si>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</si>
  <si>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</si>
  <si>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</si>
  <si>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</si>
  <si>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</si>
  <si>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</si>
  <si>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</si>
  <si>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</si>
  <si>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</si>
  <si>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</si>
  <si>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</si>
  <si>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</si>
  <si>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</si>
  <si>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</si>
  <si>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</si>
  <si>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</si>
  <si>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</si>
  <si>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</si>
  <si>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</si>
  <si>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</si>
  <si>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</si>
  <si>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</si>
  <si>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</si>
  <si>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</si>
  <si>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</si>
  <si>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</si>
  <si>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</si>
  <si>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</si>
  <si>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</si>
  <si>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</si>
  <si>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</si>
  <si>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</si>
  <si>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</si>
  <si>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</si>
  <si>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</si>
  <si>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</si>
  <si>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</si>
  <si>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</si>
  <si>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</si>
  <si>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</si>
  <si>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</si>
  <si>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</si>
  <si>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</si>
  <si>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</si>
  <si>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</si>
  <si>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</si>
  <si>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</si>
  <si>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</si>
  <si>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</si>
  <si>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</si>
  <si>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</si>
  <si>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</si>
  <si>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</si>
  <si>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</si>
  <si>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</si>
  <si>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</si>
  <si>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</si>
  <si>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</si>
  <si>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</si>
  <si>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</si>
  <si>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</si>
  <si>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</si>
  <si>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</si>
  <si>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</si>
  <si>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</si>
  <si>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</si>
  <si>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</si>
  <si>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</si>
  <si>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</si>
  <si>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</si>
  <si>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</si>
  <si>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</si>
  <si>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</si>
  <si>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</si>
  <si>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</si>
  <si>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</si>
  <si>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</si>
  <si>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</si>
  <si>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</si>
  <si>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</si>
  <si>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</si>
  <si>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</si>
  <si>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</si>
  <si>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</si>
  <si>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</si>
  <si>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</si>
  <si>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</si>
  <si>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</si>
  <si>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</si>
  <si>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</si>
  <si>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</si>
  <si>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</si>
  <si>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</si>
  <si>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</si>
  <si>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</si>
  <si>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</si>
  <si>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</si>
  <si>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</si>
  <si>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</si>
  <si>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</si>
  <si>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</si>
  <si>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</si>
  <si>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</si>
  <si>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</si>
  <si>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</si>
  <si>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</si>
  <si>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</si>
  <si>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</si>
  <si>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</si>
  <si>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</si>
  <si>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</si>
  <si>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</si>
  <si>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</si>
  <si>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</si>
  <si>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</si>
  <si>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</si>
  <si>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</si>
  <si>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</si>
  <si>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</si>
  <si>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</si>
  <si>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</si>
  <si>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</si>
  <si>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</si>
  <si>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</si>
  <si>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</si>
  <si>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</si>
  <si>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</si>
  <si>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</si>
  <si>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</si>
  <si>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</si>
  <si>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</si>
  <si>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</si>
  <si>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</si>
  <si>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</si>
  <si>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</si>
  <si>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</si>
  <si>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</si>
  <si>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</si>
  <si>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</si>
  <si>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</si>
  <si>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</si>
  <si>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</si>
  <si>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</si>
  <si>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</si>
  <si>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</si>
  <si>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</si>
  <si>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</si>
  <si>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</si>
  <si>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</si>
  <si>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</si>
  <si>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</si>
  <si>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</si>
  <si>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</si>
  <si>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</si>
  <si>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</si>
  <si>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</si>
  <si>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</si>
  <si>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</si>
  <si>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</si>
  <si>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</si>
  <si>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</si>
  <si>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</si>
  <si>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</si>
  <si>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</si>
  <si>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</si>
  <si>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</si>
  <si>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</si>
  <si>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</si>
  <si>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</si>
  <si>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</si>
  <si>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</si>
  <si>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</si>
  <si>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</si>
  <si>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</si>
  <si>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</si>
  <si>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</si>
  <si>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</si>
  <si>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</si>
  <si>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</si>
  <si>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</si>
  <si>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</si>
  <si>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</si>
  <si>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</si>
  <si>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</si>
  <si>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</si>
  <si>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</si>
  <si>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</si>
  <si>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</si>
  <si>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</si>
  <si>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</si>
  <si>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</si>
  <si>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</si>
  <si>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</si>
  <si>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</si>
  <si>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</si>
  <si>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</si>
  <si>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</si>
  <si>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</si>
  <si>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</si>
  <si>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</si>
  <si>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</si>
  <si>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</si>
  <si>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</si>
  <si>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</si>
  <si>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</si>
  <si>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</si>
  <si>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</si>
  <si>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</si>
  <si>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</si>
  <si>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</si>
  <si>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</si>
  <si>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</si>
  <si>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</si>
  <si>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</si>
  <si>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</si>
  <si>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</si>
  <si>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</si>
  <si>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</si>
  <si>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</si>
  <si>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</si>
  <si>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</si>
  <si>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</si>
  <si>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</si>
  <si>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</si>
  <si>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</si>
  <si>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</si>
  <si>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</si>
  <si>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</si>
  <si>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</si>
  <si>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</si>
  <si>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</si>
  <si>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</si>
  <si>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</si>
  <si>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</si>
  <si>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</si>
  <si>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</si>
  <si>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</si>
  <si>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</si>
  <si>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</si>
  <si>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</si>
  <si>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</si>
  <si>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</si>
  <si>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</si>
  <si>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</si>
  <si>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</si>
  <si>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</si>
  <si>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</si>
  <si>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</si>
  <si>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</si>
  <si>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</si>
  <si>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</si>
  <si>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</si>
  <si>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</si>
  <si>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</si>
  <si>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</si>
  <si>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</si>
  <si>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</si>
  <si>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</si>
  <si>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</si>
  <si>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</si>
  <si>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</si>
  <si>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</si>
  <si>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</si>
  <si>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</si>
  <si>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</si>
  <si>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</si>
  <si>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</si>
  <si>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</si>
  <si>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</si>
  <si>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</si>
  <si>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</si>
  <si>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</si>
  <si>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</si>
  <si>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</si>
  <si>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</si>
  <si>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</si>
  <si>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</si>
  <si>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</si>
  <si>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</si>
  <si>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</si>
  <si>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</si>
  <si>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</si>
  <si>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</si>
  <si>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</si>
  <si>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</si>
  <si>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</si>
  <si>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</si>
  <si>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</si>
  <si>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</si>
  <si>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</si>
  <si>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</si>
  <si>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</si>
  <si>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</si>
  <si>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</si>
  <si>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</si>
  <si>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</si>
  <si>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</si>
  <si>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</si>
  <si>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</si>
  <si>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</si>
  <si>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</si>
  <si>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</si>
  <si>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</si>
  <si>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</si>
  <si>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</si>
  <si>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</si>
  <si>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</si>
  <si>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</si>
  <si>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</si>
  <si>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</si>
  <si>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</si>
  <si>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</si>
  <si>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</si>
  <si>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</si>
  <si>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</si>
  <si>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</si>
  <si>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</si>
  <si>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</si>
  <si>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</si>
  <si>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</si>
  <si>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</si>
  <si>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</si>
  <si>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</si>
  <si>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</si>
  <si>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</si>
  <si>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</si>
  <si>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</si>
  <si>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</si>
  <si>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</si>
  <si>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</si>
  <si>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</si>
  <si>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</si>
  <si>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</si>
  <si>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</si>
  <si>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</si>
  <si>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</si>
  <si>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</si>
  <si>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</si>
  <si>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</si>
  <si>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</si>
  <si>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</si>
  <si>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</si>
  <si>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</si>
  <si>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</si>
  <si>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</si>
  <si>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</si>
  <si>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</si>
  <si>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</si>
  <si>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</si>
  <si>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</si>
  <si>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</si>
  <si>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</si>
  <si>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</si>
  <si>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</si>
  <si>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</si>
  <si>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</si>
  <si>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</si>
  <si>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</si>
  <si>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</si>
  <si>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</si>
  <si>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</si>
  <si>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</si>
  <si>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</si>
  <si>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</si>
  <si>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</si>
  <si>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</si>
  <si>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</si>
  <si>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</si>
  <si>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</si>
  <si>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</si>
  <si>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</si>
  <si>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</si>
  <si>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</si>
  <si>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</si>
  <si>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</si>
  <si>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</si>
  <si>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</si>
  <si>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</si>
  <si>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</si>
  <si>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</si>
  <si>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</si>
  <si>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</si>
  <si>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</si>
  <si>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</si>
  <si>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</si>
  <si>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</si>
  <si>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</si>
  <si>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</si>
  <si>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</si>
  <si>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</si>
  <si>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</si>
  <si>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</si>
  <si>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</si>
  <si>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</si>
  <si>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</si>
  <si>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</si>
  <si>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</si>
  <si>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</si>
  <si>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</si>
  <si>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</si>
  <si>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</si>
  <si>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</si>
  <si>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</si>
  <si>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</si>
  <si>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</si>
  <si>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</si>
  <si>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</si>
  <si>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</si>
  <si>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</si>
  <si>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</si>
  <si>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</si>
  <si>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</si>
  <si>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</si>
  <si>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</si>
  <si>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</si>
  <si>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</si>
  <si>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</si>
  <si>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</si>
  <si>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</si>
  <si>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</si>
  <si>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</si>
  <si>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</si>
  <si>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</si>
  <si>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</si>
  <si>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</si>
  <si>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</si>
  <si>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</si>
  <si>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</si>
  <si>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</si>
  <si>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</si>
  <si>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</si>
  <si>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</si>
  <si>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</si>
  <si>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</si>
  <si>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</si>
  <si>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</si>
  <si>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</si>
  <si>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</si>
  <si>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</si>
  <si>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</si>
  <si>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</si>
  <si>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</si>
  <si>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</si>
  <si>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</si>
  <si>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</si>
  <si>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</si>
  <si>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</si>
  <si>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</si>
  <si>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</si>
  <si>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</si>
  <si>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</si>
  <si>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</si>
  <si>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</si>
  <si>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</si>
  <si>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</si>
  <si>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</si>
  <si>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</si>
  <si>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</si>
  <si>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</si>
  <si>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</si>
  <si>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</si>
  <si>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</si>
  <si>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</si>
  <si>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</si>
  <si>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</si>
  <si>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</si>
  <si>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</si>
  <si>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</si>
  <si>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</si>
  <si>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</si>
  <si>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</si>
  <si>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</si>
  <si>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</si>
  <si>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</si>
  <si>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</si>
  <si>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</si>
  <si>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</si>
  <si>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</si>
  <si>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</si>
  <si>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</si>
  <si>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</si>
  <si>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</si>
  <si>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</si>
  <si>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</si>
  <si>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</si>
  <si>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</si>
  <si>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</si>
  <si>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</si>
  <si>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</si>
  <si>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</si>
  <si>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</si>
  <si>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</si>
  <si>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</si>
  <si>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</si>
  <si>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</si>
  <si>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</si>
  <si>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</si>
  <si>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</si>
  <si>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</si>
  <si>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</si>
  <si>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</si>
  <si>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</si>
  <si>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</si>
  <si>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</si>
  <si>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</si>
  <si>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</si>
  <si>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</si>
  <si>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</si>
  <si>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</si>
  <si>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</si>
  <si>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</si>
  <si>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</si>
  <si>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</si>
  <si>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</si>
  <si>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</si>
  <si>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</si>
  <si>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</si>
  <si>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</si>
  <si>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</si>
  <si>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</si>
  <si>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</si>
  <si>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</si>
  <si>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</si>
  <si>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</si>
  <si>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</si>
  <si>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</si>
  <si>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</si>
  <si>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</si>
  <si>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</si>
  <si>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</si>
  <si>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</si>
  <si>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</si>
  <si>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</si>
  <si>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</si>
  <si>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</si>
  <si>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</si>
  <si>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</si>
  <si>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</si>
  <si>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</si>
  <si>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</si>
  <si>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</si>
  <si>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</si>
  <si>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</si>
  <si>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</si>
  <si>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</si>
  <si>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</si>
  <si>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</si>
  <si>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</si>
  <si>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</si>
  <si>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</si>
  <si>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</si>
  <si>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</si>
  <si>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</si>
  <si>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</si>
  <si>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</si>
  <si>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</si>
  <si>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</si>
  <si>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</si>
  <si>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</si>
  <si>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</si>
  <si>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</si>
  <si>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</si>
  <si>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</si>
  <si>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</si>
  <si>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</si>
  <si>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</si>
  <si>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</si>
  <si>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</si>
  <si>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</si>
  <si>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</si>
  <si>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</si>
  <si>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</si>
  <si>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</si>
  <si>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</si>
  <si>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</si>
  <si>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</si>
  <si>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</si>
  <si>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</si>
  <si>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</si>
  <si>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</si>
  <si>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</si>
  <si>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</si>
  <si>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</si>
  <si>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</si>
  <si>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</si>
  <si>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</si>
  <si>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</si>
  <si>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</si>
  <si>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</si>
  <si>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</si>
  <si>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</si>
  <si>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</si>
  <si>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</si>
  <si>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</si>
  <si>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</si>
  <si>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</si>
  <si>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</si>
  <si>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</si>
  <si>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</si>
  <si>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</si>
  <si>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</si>
  <si>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</si>
  <si>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</si>
  <si>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</si>
  <si>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</si>
  <si>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</si>
  <si>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</si>
  <si>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</si>
  <si>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</si>
  <si>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</si>
  <si>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</si>
  <si>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</si>
  <si>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</si>
  <si>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</si>
  <si>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</si>
  <si>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</si>
  <si>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</si>
  <si>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</si>
  <si>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</si>
  <si>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</si>
  <si>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</si>
  <si>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</si>
  <si>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</si>
  <si>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</si>
  <si>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</si>
  <si>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</si>
  <si>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</si>
  <si>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</si>
  <si>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</si>
  <si>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</si>
  <si>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</si>
  <si>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</si>
  <si>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</si>
  <si>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</si>
  <si>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</si>
  <si>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</si>
  <si>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</si>
  <si>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</si>
  <si>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</si>
  <si>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</si>
  <si>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</si>
  <si>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</si>
  <si>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</si>
  <si>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</si>
  <si>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</si>
  <si>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</si>
  <si>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</si>
  <si>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</si>
  <si>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</si>
  <si>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</si>
  <si>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</si>
  <si>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</si>
  <si>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</si>
  <si>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</si>
  <si>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</si>
  <si>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</si>
  <si>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</si>
  <si>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</si>
  <si>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</si>
  <si>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</si>
  <si>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</si>
  <si>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</si>
  <si>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</si>
  <si>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</si>
  <si>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</si>
  <si>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</si>
  <si>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</si>
  <si>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</si>
  <si>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</si>
  <si>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</si>
  <si>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</si>
  <si>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</si>
  <si>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</si>
  <si>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</si>
  <si>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</si>
  <si>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</si>
  <si>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</si>
  <si>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</si>
  <si>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</si>
  <si>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</si>
  <si>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</si>
  <si>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</si>
  <si>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</si>
  <si>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</si>
  <si>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</si>
  <si>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</si>
  <si>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</si>
  <si>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</si>
  <si>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</si>
  <si>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</si>
  <si>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</si>
  <si>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</si>
  <si>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</si>
  <si>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</si>
  <si>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</si>
  <si>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</si>
  <si>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</si>
  <si>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</si>
  <si>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</si>
  <si>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</si>
  <si>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</si>
  <si>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</si>
  <si>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</si>
  <si>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</si>
  <si>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</si>
  <si>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</si>
  <si>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</si>
  <si>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</si>
  <si>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</si>
  <si>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</si>
  <si>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</si>
  <si>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</si>
  <si>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</si>
  <si>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</si>
  <si>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</si>
  <si>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</si>
  <si>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</si>
  <si>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</si>
  <si>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</si>
  <si>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</si>
  <si>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</si>
  <si>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</si>
  <si>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</si>
  <si>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</si>
  <si>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</si>
  <si>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</si>
  <si>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</si>
  <si>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</si>
  <si>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</si>
  <si>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</si>
  <si>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</si>
  <si>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</si>
  <si>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</si>
  <si>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</si>
  <si>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</si>
  <si>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</si>
  <si>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</si>
  <si>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</si>
  <si>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</si>
  <si>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</si>
  <si>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</si>
  <si>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</si>
  <si>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</si>
  <si>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</si>
  <si>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</si>
  <si>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</si>
  <si>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</si>
  <si>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</si>
  <si>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</si>
  <si>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</si>
  <si>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</si>
  <si>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</si>
  <si>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</si>
  <si>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</si>
  <si>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</si>
  <si>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</si>
  <si>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</si>
  <si>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</si>
  <si>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</si>
  <si>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</si>
  <si>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</si>
  <si>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</si>
  <si>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</si>
  <si>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</si>
  <si>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</si>
  <si>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</si>
  <si>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</si>
  <si>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</si>
  <si>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</si>
  <si>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</si>
  <si>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</si>
  <si>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</si>
  <si>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</si>
  <si>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</si>
  <si>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</si>
  <si>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</si>
  <si>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</si>
  <si>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</si>
  <si>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</si>
  <si>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</si>
  <si>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</si>
  <si>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</si>
  <si>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</si>
  <si>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</si>
  <si>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</si>
  <si>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</si>
  <si>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</si>
  <si>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</si>
  <si>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</si>
  <si>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</si>
  <si>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</si>
  <si>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</si>
  <si>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</si>
  <si>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</si>
  <si>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</si>
  <si>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</si>
  <si>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</si>
  <si>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</si>
  <si>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</si>
  <si>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</si>
  <si>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</si>
  <si>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</si>
  <si>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</si>
  <si>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</si>
  <si>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</si>
  <si>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</si>
  <si>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</si>
  <si>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</si>
  <si>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</si>
  <si>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</si>
  <si>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</si>
  <si>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</si>
  <si>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</si>
  <si>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</si>
  <si>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</si>
  <si>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</si>
  <si>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</si>
  <si>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</si>
  <si>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</si>
  <si>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</si>
  <si>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</si>
  <si>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</si>
  <si>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</si>
  <si>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</si>
  <si>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</si>
  <si>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</si>
  <si>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</si>
  <si>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</si>
  <si>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</si>
  <si>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</si>
  <si>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</si>
  <si>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</si>
  <si>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</si>
  <si>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</si>
  <si>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</si>
  <si>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</si>
  <si>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</si>
  <si>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</si>
  <si>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</si>
  <si>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</si>
  <si>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</si>
  <si>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</si>
  <si>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</si>
  <si>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</si>
  <si>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</si>
  <si>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</si>
  <si>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</si>
  <si>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</si>
  <si>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</si>
  <si>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</si>
  <si>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</si>
  <si>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</si>
  <si>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</si>
  <si>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</si>
  <si>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</si>
  <si>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</si>
  <si>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</si>
  <si>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</si>
  <si>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</si>
  <si>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</si>
  <si>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</si>
  <si>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</si>
  <si>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</si>
  <si>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</si>
  <si>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</si>
  <si>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</si>
  <si>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</si>
  <si>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</si>
  <si>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</si>
  <si>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</si>
  <si>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</si>
  <si>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</si>
  <si>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</si>
  <si>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</si>
  <si>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</si>
  <si>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</si>
  <si>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</si>
  <si>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</si>
  <si>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</si>
  <si>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</si>
  <si>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</si>
  <si>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</si>
  <si>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</si>
  <si>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</si>
  <si>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</si>
  <si>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</si>
  <si>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</si>
  <si>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</si>
  <si>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</si>
  <si>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</si>
  <si>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</si>
  <si>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</si>
  <si>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</si>
  <si>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</si>
  <si>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</si>
  <si>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</si>
  <si>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</si>
  <si>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</si>
  <si>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</si>
  <si>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</si>
  <si>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</si>
  <si>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</si>
  <si>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</si>
  <si>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</si>
  <si>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</si>
  <si>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</si>
  <si>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</si>
  <si>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</si>
  <si>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</si>
  <si>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</si>
  <si>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</si>
  <si>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</si>
  <si>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</si>
  <si>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</si>
  <si>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</si>
  <si>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</si>
  <si>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</si>
  <si>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</si>
  <si>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</si>
  <si>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</si>
  <si>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</si>
  <si>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</si>
  <si>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</si>
  <si>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</si>
  <si>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</si>
  <si>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</si>
  <si>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</si>
  <si>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</si>
  <si>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</si>
  <si>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</si>
  <si>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</si>
  <si>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</si>
  <si>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</si>
  <si>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</si>
  <si>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</si>
  <si>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</si>
  <si>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</si>
  <si>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</si>
  <si>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</si>
  <si>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</si>
  <si>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</si>
  <si>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</si>
  <si>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</si>
  <si>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</si>
  <si>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</si>
  <si>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</si>
  <si>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</si>
  <si>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</si>
  <si>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</si>
  <si>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</si>
  <si>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</si>
  <si>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</si>
  <si>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</si>
  <si>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</si>
  <si>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</si>
  <si>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</si>
  <si>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</si>
  <si>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</si>
  <si>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</si>
  <si>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</si>
  <si>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</si>
  <si>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</si>
  <si>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</si>
  <si>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</si>
  <si>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</si>
  <si>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</si>
  <si>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</si>
  <si>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</si>
  <si>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</si>
  <si>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</si>
  <si>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</si>
  <si>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</si>
  <si>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</si>
  <si>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</si>
  <si>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</si>
  <si>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</si>
  <si>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</si>
  <si>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</si>
  <si>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</si>
  <si>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</si>
  <si>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</si>
  <si>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</si>
  <si>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</si>
  <si>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</si>
  <si>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</si>
  <si>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</si>
  <si>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</si>
  <si>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</si>
  <si>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</si>
  <si>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</si>
  <si>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</si>
  <si>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</si>
  <si>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</si>
  <si>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</si>
  <si>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</si>
  <si>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</si>
  <si>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</si>
  <si>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</si>
  <si>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</si>
  <si>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</si>
  <si>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</si>
  <si>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</si>
  <si>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</si>
  <si>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</si>
  <si>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</si>
  <si>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</si>
  <si>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</si>
  <si>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</si>
  <si>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</si>
  <si>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</si>
  <si>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</si>
  <si>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</si>
  <si>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</si>
  <si>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</si>
  <si>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</si>
  <si>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</si>
  <si>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</si>
  <si>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</si>
  <si>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</si>
  <si>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</si>
  <si>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</si>
  <si>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</si>
  <si>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</si>
  <si>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</si>
  <si>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</si>
  <si>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</si>
  <si>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</si>
  <si>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</si>
  <si>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</si>
  <si>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</si>
  <si>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</si>
  <si>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</si>
  <si>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</si>
  <si>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</si>
  <si>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</si>
  <si>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</si>
  <si>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</si>
  <si>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</si>
  <si>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</si>
  <si>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</si>
  <si>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</si>
  <si>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</si>
  <si>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</si>
  <si>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</si>
  <si>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</si>
  <si>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</si>
  <si>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</si>
  <si>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</si>
  <si>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</si>
  <si>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</si>
  <si>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</si>
  <si>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</si>
  <si>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</si>
  <si>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</si>
  <si>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</si>
  <si>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</si>
  <si>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</si>
  <si>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</si>
  <si>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</si>
  <si>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</si>
  <si>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</si>
  <si>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</si>
  <si>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</si>
  <si>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</si>
  <si>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</si>
  <si>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</si>
  <si>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</si>
  <si>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</si>
  <si>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</si>
  <si>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</si>
  <si>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</si>
  <si>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</si>
  <si>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</si>
  <si>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</si>
  <si>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</si>
  <si>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</si>
  <si>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</si>
  <si>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</si>
  <si>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</si>
  <si>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</si>
  <si>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</si>
  <si>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</si>
  <si>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</si>
  <si>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</si>
  <si>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</si>
  <si>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</si>
  <si>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</si>
  <si>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</si>
  <si>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</si>
  <si>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</si>
  <si>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</si>
  <si>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</si>
  <si>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</si>
  <si>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</si>
  <si>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</si>
  <si>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</si>
  <si>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</si>
  <si>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</si>
  <si>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</si>
  <si>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</si>
  <si>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</si>
  <si>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</si>
  <si>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</si>
  <si>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</si>
  <si>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</si>
  <si>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</si>
  <si>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</si>
  <si>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</si>
  <si>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</si>
  <si>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</si>
  <si>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</si>
  <si>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</si>
  <si>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</si>
  <si>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</si>
  <si>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</si>
  <si>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</si>
  <si>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</si>
  <si>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</si>
  <si>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</si>
  <si>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</si>
  <si>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</si>
  <si>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</si>
  <si>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</si>
  <si>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</si>
  <si>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</si>
  <si>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</si>
  <si>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</si>
  <si>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</si>
  <si>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</si>
  <si>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</si>
  <si>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</si>
  <si>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</si>
  <si>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</si>
  <si>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</si>
  <si>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</si>
  <si>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</si>
  <si>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</si>
  <si>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</si>
  <si>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</si>
  <si>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</si>
  <si>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</si>
  <si>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</si>
  <si>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</si>
  <si>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</si>
  <si>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</si>
  <si>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</si>
  <si>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</si>
  <si>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</si>
  <si>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</si>
  <si>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</si>
  <si>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</si>
  <si>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</si>
  <si>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</si>
  <si>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</si>
  <si>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</si>
  <si>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</si>
  <si>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</si>
  <si>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</si>
  <si>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</si>
  <si>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</si>
  <si>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</si>
  <si>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</si>
  <si>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</si>
  <si>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</si>
  <si>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</si>
  <si>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</si>
  <si>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</si>
  <si>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</si>
  <si>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</si>
  <si>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</si>
  <si>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</si>
  <si>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</si>
  <si>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</si>
  <si>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</si>
  <si>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</si>
  <si>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</si>
  <si>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</si>
  <si>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</si>
  <si>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</si>
  <si>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</si>
  <si>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</si>
  <si>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</si>
  <si>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</si>
  <si>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</si>
  <si>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</si>
  <si>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</si>
  <si>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</si>
  <si>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</si>
  <si>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</si>
  <si>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</si>
  <si>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</si>
  <si>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</si>
  <si>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</si>
  <si>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</si>
  <si>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</si>
  <si>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</si>
  <si>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</si>
  <si>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</si>
  <si>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</si>
  <si>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</si>
  <si>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</si>
  <si>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</si>
  <si>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</si>
  <si>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</si>
  <si>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</si>
  <si>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</si>
  <si>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</si>
  <si>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</si>
  <si>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</si>
  <si>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</si>
  <si>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</si>
  <si>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</si>
  <si>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</si>
  <si>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</si>
  <si>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</si>
  <si>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</si>
  <si>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</si>
  <si>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</si>
  <si>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</si>
  <si>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</si>
  <si>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</si>
  <si>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</si>
  <si>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</si>
  <si>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</si>
  <si>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</si>
  <si>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</si>
  <si>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</si>
  <si>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</si>
  <si>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</si>
  <si>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</si>
  <si>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</si>
  <si>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</si>
  <si>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</si>
  <si>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</si>
  <si>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</si>
  <si>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</si>
  <si>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</si>
  <si>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</si>
  <si>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</si>
  <si>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</si>
  <si>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</si>
  <si>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</si>
  <si>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</si>
  <si>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</si>
  <si>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</si>
  <si>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</si>
  <si>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</si>
  <si>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</si>
  <si>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</si>
  <si>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</si>
  <si>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</si>
  <si>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</si>
  <si>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</si>
  <si>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</si>
  <si>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</si>
  <si>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</si>
  <si>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</si>
  <si>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</si>
  <si>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</si>
  <si>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</si>
  <si>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</si>
  <si>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</si>
  <si>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</si>
  <si>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</si>
  <si>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</si>
  <si>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</si>
  <si>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</si>
  <si>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</si>
  <si>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</si>
  <si>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</si>
  <si>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</si>
  <si>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</si>
  <si>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</si>
  <si>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</si>
  <si>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</si>
  <si>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</si>
  <si>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</si>
  <si>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</si>
  <si>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</si>
  <si>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</si>
  <si>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</si>
  <si>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</si>
  <si>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</si>
  <si>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</si>
  <si>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</si>
  <si>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</si>
  <si>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</si>
  <si>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</si>
  <si>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</si>
  <si>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</si>
  <si>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</si>
  <si>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</si>
  <si>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</si>
  <si>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</si>
  <si>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</si>
  <si>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</si>
  <si>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</si>
  <si>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</si>
  <si>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</si>
  <si>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</si>
  <si>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</si>
  <si>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</si>
  <si>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</si>
  <si>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</si>
  <si>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</si>
  <si>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</si>
  <si>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</si>
  <si>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</si>
  <si>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</si>
  <si>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</si>
  <si>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</si>
  <si>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</si>
  <si>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</si>
  <si>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</si>
  <si>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</si>
  <si>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</si>
  <si>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</si>
  <si>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</si>
  <si>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</si>
  <si>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</si>
  <si>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</si>
  <si>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</si>
  <si>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</si>
  <si>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</si>
  <si>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</si>
  <si>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</si>
  <si>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</si>
  <si>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</si>
  <si>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</si>
  <si>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</si>
  <si>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</si>
  <si>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</si>
  <si>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</si>
  <si>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</si>
  <si>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</si>
  <si>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</si>
  <si>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</si>
  <si>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</si>
  <si>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</si>
  <si>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</si>
  <si>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</si>
  <si>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</si>
  <si>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</si>
  <si>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</si>
  <si>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</si>
  <si>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</si>
  <si>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</si>
  <si>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</si>
  <si>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</si>
  <si>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</si>
  <si>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</si>
  <si>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</si>
  <si>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</si>
  <si>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</si>
  <si>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</si>
  <si>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</si>
  <si>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</si>
  <si>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</si>
  <si>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</si>
  <si>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</si>
  <si>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</si>
  <si>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</si>
  <si>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</si>
  <si>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</si>
  <si>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</si>
  <si>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</si>
  <si>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</si>
  <si>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</si>
  <si>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</si>
  <si>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</si>
  <si>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</si>
  <si>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</si>
  <si>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</si>
  <si>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</si>
  <si>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</si>
  <si>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</si>
  <si>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</si>
  <si>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</si>
  <si>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</si>
  <si>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</si>
  <si>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</si>
  <si>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</si>
  <si>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</si>
  <si>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</si>
  <si>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</si>
  <si>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</si>
  <si>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</si>
  <si>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</si>
  <si>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</si>
  <si>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</si>
  <si>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</si>
  <si>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</si>
  <si>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</si>
  <si>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</si>
  <si>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</si>
  <si>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</si>
  <si>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</si>
  <si>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</si>
  <si>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</si>
  <si>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</si>
  <si>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</si>
  <si>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</si>
  <si>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</si>
  <si>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</si>
  <si>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</si>
  <si>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</si>
  <si>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</si>
  <si>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</si>
  <si>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</si>
  <si>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</si>
  <si>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</si>
  <si>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</si>
  <si>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</si>
  <si>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</si>
  <si>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</si>
  <si>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</si>
  <si>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</si>
  <si>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</si>
  <si>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</si>
  <si>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</si>
  <si>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</si>
  <si>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</si>
  <si>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</si>
  <si>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</si>
  <si>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</si>
  <si>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</si>
  <si>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</si>
  <si>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</si>
  <si>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</si>
  <si>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</si>
  <si>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</si>
  <si>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</si>
  <si>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</si>
  <si>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</si>
  <si>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</si>
  <si>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</si>
  <si>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</si>
  <si>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</si>
  <si>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</si>
  <si>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</si>
  <si>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</si>
  <si>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</si>
  <si>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</si>
  <si>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</si>
  <si>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</si>
  <si>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</si>
  <si>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</si>
  <si>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</si>
  <si>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</si>
  <si>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</si>
  <si>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</si>
  <si>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</si>
  <si>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</si>
  <si>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</si>
  <si>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</si>
  <si>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</si>
  <si>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</si>
  <si>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</si>
  <si>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</si>
  <si>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</si>
  <si>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</si>
  <si>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</si>
  <si>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</si>
  <si>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</si>
  <si>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</si>
  <si>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</si>
  <si>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</si>
  <si>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</si>
  <si>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</si>
  <si>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</si>
  <si>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</si>
  <si>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</si>
  <si>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</si>
  <si>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</si>
  <si>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</si>
  <si>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</si>
  <si>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</si>
  <si>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</si>
  <si>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</si>
  <si>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</si>
  <si>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</si>
  <si>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</si>
  <si>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</si>
  <si>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</si>
  <si>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</si>
  <si>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</si>
  <si>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</si>
  <si>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</si>
  <si>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</si>
  <si>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</si>
  <si>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</si>
  <si>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</si>
  <si>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</si>
  <si>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</si>
  <si>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</si>
  <si>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</si>
  <si>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</si>
  <si>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</si>
  <si>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</si>
  <si>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</si>
  <si>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</si>
  <si>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</si>
  <si>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</si>
  <si>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</si>
  <si>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</si>
  <si>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</si>
  <si>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</si>
  <si>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</si>
  <si>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</si>
  <si>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</si>
  <si>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</si>
  <si>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</si>
  <si>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</si>
  <si>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</si>
  <si>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</si>
  <si>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</si>
  <si>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</si>
  <si>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</si>
  <si>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</si>
  <si>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</si>
  <si>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</si>
  <si>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</si>
  <si>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</si>
  <si>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</si>
  <si>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</si>
  <si>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</si>
  <si>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</si>
  <si>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</si>
  <si>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</si>
  <si>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</si>
  <si>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</si>
  <si>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</si>
  <si>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</si>
  <si>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</si>
  <si>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</si>
  <si>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</si>
  <si>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</si>
  <si>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</si>
  <si>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</si>
  <si>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</si>
  <si>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</si>
  <si>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</si>
  <si>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</si>
  <si>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</si>
  <si>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</si>
  <si>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</si>
  <si>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</si>
  <si>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</si>
  <si>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</si>
  <si>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</si>
  <si>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</si>
  <si>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</si>
  <si>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</si>
  <si>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</si>
  <si>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</si>
  <si>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</si>
  <si>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</si>
  <si>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</si>
  <si>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</si>
  <si>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</si>
  <si>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</si>
  <si>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</si>
  <si>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</si>
  <si>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</si>
  <si>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</si>
  <si>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</si>
  <si>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</si>
  <si>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</si>
  <si>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</si>
  <si>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</si>
  <si>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</si>
  <si>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</si>
  <si>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</si>
  <si>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</si>
  <si>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</si>
  <si>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</si>
  <si>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</si>
  <si>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</si>
  <si>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</si>
  <si>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</si>
  <si>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</si>
  <si>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</si>
  <si>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</si>
  <si>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</si>
  <si>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</si>
  <si>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</si>
  <si>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</si>
  <si>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</si>
  <si>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</si>
  <si>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</si>
  <si>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</si>
  <si>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</si>
  <si>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</si>
  <si>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</si>
  <si>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</si>
  <si>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</si>
  <si>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</si>
  <si>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</si>
  <si>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</si>
  <si>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</si>
  <si>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</si>
  <si>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</si>
  <si>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</si>
  <si>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</si>
  <si>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</si>
  <si>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</si>
  <si>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</si>
  <si>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</si>
  <si>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</si>
  <si>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</si>
  <si>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</si>
  <si>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</si>
  <si>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</si>
  <si>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</si>
  <si>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</si>
  <si>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</si>
  <si>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</si>
  <si>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</si>
  <si>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</si>
  <si>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</si>
  <si>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</si>
  <si>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</si>
  <si>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</si>
  <si>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</si>
  <si>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</si>
  <si>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</si>
  <si>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</si>
  <si>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</si>
  <si>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</si>
  <si>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</si>
  <si>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</si>
  <si>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</si>
  <si>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</si>
  <si>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</si>
  <si>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</si>
  <si>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</si>
  <si>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</si>
  <si>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</si>
  <si>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</si>
  <si>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</si>
  <si>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</si>
  <si>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</si>
  <si>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</si>
  <si>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</si>
  <si>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</si>
  <si>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</si>
  <si>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</si>
  <si>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</si>
  <si>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</si>
  <si>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</si>
  <si>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</si>
  <si>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</si>
  <si>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</si>
  <si>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</si>
  <si>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</si>
  <si>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</si>
  <si>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</si>
  <si>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</si>
  <si>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</si>
  <si>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</si>
  <si>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</si>
  <si>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</si>
  <si>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</si>
  <si>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</si>
  <si>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</si>
  <si>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</si>
  <si>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</si>
  <si>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</si>
  <si>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</si>
  <si>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</si>
  <si>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</si>
  <si>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</si>
  <si>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</si>
  <si>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</si>
  <si>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</si>
  <si>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</si>
  <si>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</si>
  <si>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</si>
  <si>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</si>
  <si>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</si>
  <si>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</si>
  <si>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</si>
  <si>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</si>
  <si>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</si>
  <si>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</si>
  <si>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</si>
  <si>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</si>
  <si>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</si>
  <si>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</si>
  <si>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</si>
  <si>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</si>
  <si>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</si>
  <si>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</si>
  <si>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</si>
  <si>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</si>
  <si>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</si>
  <si>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</si>
  <si>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</si>
  <si>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</si>
  <si>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</si>
  <si>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</si>
  <si>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</si>
  <si>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</si>
  <si>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</si>
  <si>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</si>
  <si>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</si>
  <si>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</si>
  <si>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</si>
  <si>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</si>
  <si>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</si>
  <si>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</si>
  <si>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</si>
  <si>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</si>
  <si>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</si>
  <si>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</si>
  <si>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</si>
  <si>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</si>
  <si>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</si>
  <si>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</si>
  <si>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</si>
  <si>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</si>
  <si>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</si>
  <si>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</si>
  <si>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</si>
  <si>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</si>
  <si>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</si>
  <si>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</si>
  <si>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</si>
  <si>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</si>
  <si>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</si>
  <si>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</si>
  <si>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</si>
  <si>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</si>
  <si>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</si>
  <si>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</si>
  <si>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</si>
  <si>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</si>
  <si>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</si>
  <si>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</si>
  <si>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</si>
  <si>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</si>
  <si>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</si>
  <si>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</si>
  <si>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</si>
  <si>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</si>
  <si>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</si>
  <si>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</si>
  <si>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</si>
  <si>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</si>
  <si>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</si>
  <si>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</si>
  <si>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</si>
  <si>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</si>
  <si>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</si>
  <si>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</si>
  <si>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</si>
  <si>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</si>
  <si>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</si>
  <si>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</si>
  <si>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</si>
  <si>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</si>
  <si>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</si>
  <si>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</si>
  <si>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</si>
  <si>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</si>
  <si>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</si>
  <si>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</si>
  <si>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</si>
  <si>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</si>
  <si>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</si>
  <si>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</si>
  <si>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</si>
  <si>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</si>
  <si>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</si>
  <si>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</si>
  <si>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</si>
  <si>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</si>
  <si>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</si>
  <si>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</si>
  <si>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</si>
  <si>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</si>
  <si>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</si>
  <si>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</si>
  <si>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</si>
  <si>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</si>
  <si>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</si>
  <si>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</si>
  <si>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</si>
  <si>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</si>
  <si>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</si>
  <si>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</si>
  <si>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</si>
  <si>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</si>
  <si>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</si>
  <si>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</si>
  <si>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</si>
  <si>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</si>
  <si>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</si>
  <si>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</si>
  <si>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</si>
  <si>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</si>
  <si>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</si>
  <si>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</si>
  <si>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</si>
  <si>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</si>
  <si>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</si>
  <si>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</si>
  <si>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</si>
  <si>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</si>
  <si>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</si>
  <si>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</si>
  <si>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</si>
  <si>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</si>
  <si>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</si>
  <si>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</si>
  <si>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</si>
  <si>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</si>
  <si>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</si>
  <si>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</si>
  <si>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</si>
  <si>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</si>
  <si>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</si>
  <si>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</si>
  <si>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</si>
  <si>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</si>
  <si>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</si>
  <si>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</si>
  <si>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</si>
  <si>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</si>
  <si>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</si>
  <si>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</si>
  <si>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</si>
  <si>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</si>
  <si>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</si>
  <si>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</si>
  <si>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</si>
  <si>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</si>
  <si>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</si>
  <si>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</si>
  <si>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</si>
  <si>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</si>
  <si>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</si>
  <si>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</si>
  <si>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</si>
  <si>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</si>
  <si>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</si>
  <si>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</si>
  <si>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</si>
  <si>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</si>
  <si>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</si>
  <si>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</si>
  <si>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</si>
  <si>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</si>
  <si>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</si>
  <si>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</si>
  <si>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</si>
  <si>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</si>
  <si>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</si>
  <si>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</si>
  <si>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</si>
  <si>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</si>
  <si>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</si>
  <si>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</si>
  <si>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</si>
  <si>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</si>
  <si>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</si>
  <si>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</si>
  <si>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</si>
  <si>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</si>
  <si>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</si>
  <si>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</si>
  <si>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</si>
  <si>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</si>
  <si>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</si>
  <si>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</si>
  <si>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</si>
  <si>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</si>
  <si>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</si>
  <si>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</si>
  <si>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</si>
  <si>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</si>
  <si>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</si>
  <si>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</si>
  <si>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</si>
  <si>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</si>
  <si>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</si>
  <si>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</si>
  <si>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</si>
  <si>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</si>
  <si>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</si>
  <si>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</si>
  <si>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</si>
  <si>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</si>
  <si>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</si>
  <si>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</si>
  <si>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</si>
  <si>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</si>
  <si>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</si>
  <si>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</si>
  <si>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</si>
  <si>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</si>
  <si>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</si>
  <si>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</si>
  <si>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</si>
  <si>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</si>
  <si>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</si>
  <si>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</si>
  <si>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</si>
  <si>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</si>
  <si>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</si>
  <si>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</si>
  <si>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</si>
  <si>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</si>
  <si>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</si>
  <si>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</si>
  <si>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</si>
  <si>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</si>
  <si>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</si>
  <si>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</si>
  <si>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</si>
  <si>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</si>
  <si>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</si>
  <si>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</si>
  <si>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</si>
  <si>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</si>
  <si>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</si>
  <si>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</si>
  <si>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</si>
  <si>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</si>
  <si>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</si>
  <si>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</si>
  <si>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</si>
  <si>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</si>
  <si>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</si>
  <si>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</si>
  <si>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</si>
  <si>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</si>
  <si>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</si>
  <si>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</si>
  <si>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</si>
  <si>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</si>
  <si>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</si>
  <si>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</si>
  <si>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</si>
  <si>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</si>
  <si>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</si>
  <si>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</si>
  <si>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</si>
  <si>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</si>
  <si>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</si>
  <si>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</si>
  <si>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</si>
  <si>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</si>
  <si>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</si>
  <si>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</si>
  <si>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</si>
  <si>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</si>
  <si>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</si>
  <si>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</si>
  <si>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</si>
  <si>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</si>
  <si>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</si>
  <si>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</si>
  <si>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</si>
  <si>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</si>
  <si>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</si>
  <si>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</si>
  <si>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</si>
  <si>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</si>
  <si>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</si>
  <si>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</si>
  <si>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</si>
  <si>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</si>
  <si>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</si>
  <si>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</si>
  <si>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</si>
  <si>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</si>
  <si>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</si>
  <si>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</si>
  <si>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</si>
  <si>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</si>
  <si>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</si>
  <si>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</si>
  <si>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</si>
  <si>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</si>
  <si>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</si>
  <si>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</si>
  <si>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</si>
  <si>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</si>
  <si>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</si>
  <si>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</si>
  <si>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</si>
  <si>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</si>
  <si>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</si>
  <si>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</si>
  <si>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</si>
  <si>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</si>
  <si>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</si>
  <si>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</si>
  <si>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</si>
  <si>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</si>
  <si>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</si>
  <si>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</si>
  <si>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</si>
  <si>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</si>
  <si>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</si>
  <si>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</si>
  <si>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</si>
  <si>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</si>
  <si>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</si>
  <si>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</si>
  <si>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</si>
  <si>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</si>
  <si>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</si>
  <si>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</si>
  <si>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</si>
  <si>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</si>
  <si>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</si>
  <si>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</si>
  <si>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</si>
  <si>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</si>
  <si>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</si>
  <si>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</si>
  <si>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</si>
  <si>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</si>
  <si>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</si>
  <si>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</si>
  <si>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</si>
  <si>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</si>
  <si>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</si>
  <si>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</si>
  <si>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</si>
  <si>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</si>
  <si>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</si>
  <si>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</si>
  <si>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</si>
  <si>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</si>
  <si>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</si>
  <si>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</si>
  <si>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</si>
  <si>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</si>
  <si>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</si>
  <si>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</si>
  <si>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</si>
  <si>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</si>
  <si>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</si>
  <si>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</si>
  <si>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</si>
  <si>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</si>
  <si>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</si>
  <si>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</si>
  <si>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</si>
  <si>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</si>
  <si>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</si>
  <si>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</si>
  <si>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</si>
  <si>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</si>
  <si>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</si>
  <si>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</si>
  <si>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</si>
  <si>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</si>
  <si>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</si>
  <si>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</si>
  <si>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</si>
  <si>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</si>
  <si>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</si>
  <si>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</si>
  <si>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</si>
  <si>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</si>
  <si>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</si>
  <si>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</si>
  <si>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</si>
  <si>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</si>
  <si>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</si>
  <si>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</si>
  <si>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</si>
  <si>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</si>
  <si>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</si>
  <si>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</si>
  <si>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</si>
  <si>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</si>
  <si>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</si>
  <si>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</si>
  <si>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</si>
  <si>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</si>
  <si>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</si>
  <si>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</si>
  <si>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</si>
  <si>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</si>
  <si>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</si>
  <si>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</si>
  <si>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</si>
  <si>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</si>
  <si>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</si>
  <si>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</si>
  <si>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</si>
  <si>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</si>
  <si>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</si>
  <si>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</si>
  <si>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</si>
  <si>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</si>
  <si>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</si>
  <si>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</si>
  <si>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</si>
  <si>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</si>
  <si>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</si>
  <si>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</si>
  <si>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</si>
  <si>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</si>
  <si>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</si>
  <si>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</si>
  <si>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</si>
  <si>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</si>
  <si>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</si>
  <si>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</si>
  <si>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</si>
  <si>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</si>
  <si>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</si>
  <si>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</si>
  <si>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</si>
  <si>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</si>
  <si>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</si>
  <si>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</si>
  <si>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</si>
  <si>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</si>
  <si>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</si>
  <si>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</si>
  <si>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</si>
  <si>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</si>
  <si>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</si>
  <si>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</si>
  <si>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</si>
  <si>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</si>
  <si>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</si>
  <si>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</si>
  <si>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</si>
  <si>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</si>
  <si>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</si>
  <si>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</si>
  <si>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</si>
  <si>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</si>
  <si>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</si>
  <si>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</si>
  <si>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</si>
  <si>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</si>
  <si>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</si>
  <si>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</si>
  <si>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</si>
  <si>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</si>
  <si>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</si>
  <si>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</si>
  <si>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</si>
  <si>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</si>
  <si>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</si>
  <si>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</si>
  <si>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</si>
  <si>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</si>
  <si>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</si>
  <si>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</si>
  <si>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</si>
  <si>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</si>
  <si>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</si>
  <si>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</si>
  <si>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</si>
  <si>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</si>
  <si>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</si>
  <si>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</si>
  <si>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</si>
  <si>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</si>
  <si>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</si>
  <si>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</si>
  <si>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</si>
  <si>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</si>
  <si>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</si>
  <si>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</si>
  <si>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</si>
  <si>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</si>
  <si>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</si>
  <si>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</si>
  <si>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</si>
  <si>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</si>
  <si>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</si>
  <si>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</si>
  <si>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</si>
  <si>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</si>
  <si>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</si>
  <si>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</si>
  <si>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</si>
  <si>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</si>
  <si>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</si>
  <si>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</si>
  <si>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</si>
  <si>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</si>
  <si>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</si>
  <si>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</si>
  <si>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</si>
  <si>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</si>
  <si>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</si>
  <si>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</si>
  <si>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</si>
  <si>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</si>
  <si>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</si>
  <si>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</si>
  <si>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</si>
  <si>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</si>
  <si>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</si>
  <si>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</si>
  <si>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</si>
  <si>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</si>
  <si>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</si>
  <si>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</si>
  <si>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</si>
  <si>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</si>
  <si>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</si>
  <si>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</si>
  <si>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</si>
  <si>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</si>
  <si>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</si>
  <si>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</si>
  <si>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</si>
  <si>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</si>
  <si>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</si>
  <si>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</si>
  <si>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</si>
  <si>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</si>
  <si>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</si>
  <si>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</si>
  <si>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</si>
  <si>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</si>
  <si>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</si>
  <si>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</si>
  <si>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</si>
  <si>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</si>
  <si>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</si>
  <si>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</si>
  <si>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</si>
  <si>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</si>
  <si>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</si>
  <si>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</si>
  <si>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</si>
  <si>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</si>
  <si>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</si>
  <si>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</si>
  <si>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</si>
  <si>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</si>
  <si>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</si>
  <si>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</si>
  <si>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</si>
  <si>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</si>
  <si>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</si>
  <si>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</si>
  <si>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</si>
  <si>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</si>
  <si>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</si>
  <si>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</si>
  <si>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</si>
  <si>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</si>
  <si>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</si>
  <si>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</si>
  <si>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</si>
  <si>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</si>
  <si>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</si>
  <si>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</si>
  <si>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</si>
  <si>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</si>
  <si>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</si>
  <si>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</si>
  <si>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</si>
  <si>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</si>
  <si>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</si>
  <si>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</si>
  <si>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</si>
  <si>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</si>
  <si>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</si>
  <si>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</si>
  <si>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</si>
  <si>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</si>
  <si>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</si>
  <si>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</si>
  <si>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</si>
  <si>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</si>
  <si>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</si>
  <si>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</si>
  <si>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</si>
  <si>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</si>
  <si>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</si>
  <si>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</si>
  <si>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</si>
  <si>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</si>
  <si>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</si>
  <si>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</si>
  <si>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</si>
  <si>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</si>
  <si>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</si>
  <si>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</si>
  <si>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</si>
  <si>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</si>
  <si>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</si>
  <si>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</si>
  <si>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</si>
  <si>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</si>
  <si>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</si>
  <si>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</si>
  <si>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</si>
  <si>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</si>
  <si>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</si>
  <si>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</si>
  <si>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</si>
  <si>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</si>
  <si>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</si>
  <si>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</si>
  <si>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</si>
  <si>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</si>
  <si>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</si>
  <si>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</si>
  <si>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</si>
  <si>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</si>
  <si>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</si>
  <si>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</si>
  <si>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</si>
  <si>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</si>
  <si>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</si>
  <si>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</si>
  <si>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</si>
  <si>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</si>
  <si>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</si>
  <si>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</si>
  <si>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</si>
  <si>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</si>
  <si>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</si>
  <si>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</si>
  <si>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</si>
  <si>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</si>
  <si>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</si>
  <si>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</si>
  <si>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</si>
  <si>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</si>
  <si>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</si>
  <si>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</si>
  <si>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</si>
  <si>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</si>
  <si>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</si>
  <si>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</si>
  <si>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</si>
  <si>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</si>
  <si>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</si>
  <si>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</si>
  <si>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</si>
  <si>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</si>
  <si>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</si>
  <si>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</si>
  <si>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</si>
  <si>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</si>
  <si>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</si>
  <si>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</si>
  <si>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</si>
  <si>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</si>
  <si>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</si>
  <si>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</si>
  <si>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</si>
  <si>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</si>
  <si>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</si>
  <si>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</si>
  <si>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</si>
  <si>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</si>
  <si>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</si>
  <si>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</si>
  <si>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</si>
  <si>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</si>
  <si>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</si>
  <si>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</si>
  <si>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</si>
  <si>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</si>
  <si>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</si>
  <si>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</si>
  <si>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</si>
  <si>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</si>
  <si>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</si>
  <si>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</si>
  <si>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</si>
  <si>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</si>
  <si>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</si>
  <si>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</si>
  <si>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</si>
  <si>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</si>
  <si>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</si>
  <si>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</si>
  <si>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</si>
  <si>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</si>
  <si>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</si>
  <si>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</si>
  <si>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</si>
  <si>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</si>
  <si>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</si>
  <si>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</si>
  <si>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</si>
  <si>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</si>
  <si>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</si>
  <si>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</si>
  <si>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</si>
  <si>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</si>
  <si>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</si>
  <si>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</si>
  <si>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</si>
  <si>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</si>
  <si>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</si>
  <si>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</si>
  <si>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</si>
  <si>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</si>
  <si>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</si>
  <si>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</si>
  <si>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</si>
  <si>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</si>
  <si>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</si>
  <si>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</si>
  <si>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</si>
  <si>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</si>
  <si>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</si>
  <si>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</si>
  <si>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</si>
  <si>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</si>
  <si>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</si>
  <si>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</si>
  <si>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</si>
  <si>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</si>
  <si>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</si>
  <si>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</si>
  <si>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</si>
  <si>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</si>
  <si>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</si>
  <si>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</si>
  <si>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</si>
  <si>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</si>
  <si>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</si>
  <si>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</si>
  <si>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</si>
  <si>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</si>
  <si>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</si>
  <si>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</si>
  <si>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</si>
  <si>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</si>
  <si>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</si>
  <si>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</si>
  <si>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</si>
  <si>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</si>
  <si>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</si>
  <si>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</si>
  <si>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</si>
  <si>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</si>
  <si>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</si>
  <si>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</si>
  <si>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</si>
  <si>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</si>
  <si>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</si>
  <si>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</si>
  <si>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</si>
  <si>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</si>
  <si>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</si>
  <si>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</si>
  <si>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</si>
  <si>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</si>
  <si>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</si>
  <si>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</si>
  <si>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</si>
  <si>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</si>
  <si>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</si>
  <si>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</si>
  <si>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</si>
  <si>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</si>
  <si>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</si>
  <si>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</si>
  <si>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</si>
  <si>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</si>
  <si>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</si>
  <si>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</si>
  <si>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</si>
  <si>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</si>
  <si>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</si>
  <si>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</si>
  <si>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</si>
  <si>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</si>
  <si>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</si>
  <si>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</si>
  <si>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</si>
  <si>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</si>
  <si>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</si>
  <si>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</si>
  <si>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</si>
  <si>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</si>
  <si>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</si>
  <si>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</si>
  <si>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</si>
  <si>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</si>
  <si>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</si>
  <si>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</si>
  <si>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</si>
  <si>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</si>
  <si>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</si>
  <si>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</si>
  <si>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</si>
  <si>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</si>
  <si>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</si>
  <si>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</si>
  <si>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</si>
  <si>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</si>
  <si>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</si>
  <si>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</si>
  <si>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</si>
  <si>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</si>
  <si>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</si>
  <si>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</si>
  <si>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</si>
  <si>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</si>
  <si>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</si>
  <si>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</si>
  <si>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</si>
  <si>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</si>
  <si>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</si>
  <si>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</si>
  <si>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</si>
  <si>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</si>
  <si>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</si>
  <si>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</si>
  <si>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</si>
  <si>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</si>
  <si>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</si>
  <si>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</si>
  <si>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</si>
  <si>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</si>
  <si>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</si>
  <si>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</si>
  <si>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</si>
  <si>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</si>
  <si>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</si>
  <si>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</si>
  <si>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</si>
  <si>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</si>
  <si>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</si>
  <si>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</si>
  <si>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</si>
  <si>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</si>
  <si>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</si>
  <si>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</si>
  <si>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</si>
  <si>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</si>
  <si>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</si>
  <si>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</si>
  <si>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</si>
  <si>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</si>
  <si>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</si>
  <si>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</si>
  <si>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</si>
  <si>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</si>
  <si>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</si>
  <si>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</si>
  <si>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</si>
  <si>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</si>
  <si>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</si>
  <si>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</si>
  <si>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</si>
  <si>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</si>
  <si>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</si>
  <si>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</si>
  <si>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</si>
  <si>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</si>
  <si>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</si>
  <si>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</si>
  <si>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</si>
  <si>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</si>
  <si>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</si>
  <si>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</si>
  <si>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</si>
  <si>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</si>
  <si>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</si>
  <si>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</si>
  <si>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</si>
  <si>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</si>
  <si>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</si>
  <si>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</si>
  <si>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</si>
  <si>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</si>
  <si>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</si>
  <si>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</si>
  <si>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</si>
  <si>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</si>
  <si>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</si>
  <si>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</si>
  <si>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</si>
  <si>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</si>
  <si>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</si>
  <si>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</si>
  <si>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</si>
  <si>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</si>
  <si>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</si>
  <si>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</si>
  <si>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</si>
  <si>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</si>
  <si>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</si>
  <si>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</si>
  <si>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</si>
  <si>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</si>
  <si>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</si>
  <si>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</si>
  <si>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</si>
  <si>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</si>
  <si>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</si>
  <si>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</si>
  <si>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</si>
  <si>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</si>
  <si>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</si>
  <si>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</si>
  <si>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</si>
  <si>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</si>
  <si>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</si>
  <si>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</si>
  <si>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</si>
  <si>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</si>
  <si>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</si>
  <si>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</si>
  <si>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</si>
  <si>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</si>
  <si>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</si>
  <si>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</si>
  <si>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</si>
  <si>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</si>
  <si>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</si>
  <si>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</si>
  <si>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</si>
  <si>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</si>
  <si>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</si>
  <si>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</si>
  <si>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</si>
  <si>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</si>
  <si>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</si>
  <si>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</si>
  <si>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</si>
  <si>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</si>
  <si>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</si>
  <si>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</si>
  <si>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</si>
  <si>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</si>
  <si>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</si>
  <si>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</si>
  <si>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</si>
  <si>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</si>
  <si>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</si>
  <si>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</si>
  <si>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</si>
  <si>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</si>
  <si>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</si>
  <si>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</si>
  <si>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</si>
  <si>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</si>
  <si>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</si>
  <si>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</si>
  <si>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</si>
  <si>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</si>
  <si>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</si>
  <si>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</si>
  <si>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</si>
  <si>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</si>
  <si>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</si>
  <si>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</si>
  <si>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</si>
  <si>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</si>
  <si>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</si>
  <si>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</si>
  <si>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</si>
  <si>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</si>
  <si>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</si>
  <si>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</si>
  <si>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</si>
  <si>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</si>
  <si>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</si>
  <si>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</si>
  <si>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</si>
  <si>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</si>
  <si>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</si>
  <si>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</si>
  <si>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</si>
  <si>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</si>
  <si>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</si>
  <si>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</si>
  <si>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</si>
  <si>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</si>
  <si>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</si>
  <si>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</si>
  <si>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</si>
  <si>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</si>
  <si>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</si>
  <si>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</si>
  <si>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</si>
  <si>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</si>
  <si>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</si>
  <si>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</si>
  <si>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</si>
  <si>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</si>
  <si>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</si>
  <si>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</si>
  <si>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</si>
  <si>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</si>
  <si>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</si>
  <si>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</si>
  <si>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</si>
  <si>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</si>
  <si>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</si>
  <si>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</si>
  <si>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</si>
  <si>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</si>
  <si>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</si>
  <si>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</si>
  <si>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</si>
  <si>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</si>
  <si>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</si>
  <si>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</si>
  <si>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</si>
  <si>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</si>
  <si>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</si>
  <si>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</si>
  <si>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</si>
  <si>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</si>
  <si>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</si>
  <si>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</si>
  <si>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</si>
  <si>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</si>
  <si>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</si>
  <si>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</si>
  <si>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</si>
  <si>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</si>
  <si>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</si>
  <si>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</si>
  <si>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</si>
  <si>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</si>
  <si>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</si>
  <si>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</si>
  <si>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</si>
  <si>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</si>
  <si>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</si>
  <si>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</si>
  <si>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</si>
  <si>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</si>
  <si>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</si>
  <si>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</si>
  <si>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</si>
  <si>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</si>
  <si>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</si>
  <si>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</si>
  <si>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</si>
  <si>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</si>
  <si>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</si>
  <si>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</si>
  <si>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</si>
  <si>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</si>
  <si>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</si>
  <si>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</si>
  <si>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</si>
  <si>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</si>
  <si>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</si>
  <si>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</si>
  <si>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</si>
  <si>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</si>
  <si>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</si>
  <si>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</si>
  <si>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</si>
  <si>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</si>
  <si>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</si>
  <si>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</si>
  <si>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</si>
  <si>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</si>
  <si>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</si>
  <si>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</si>
  <si>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</si>
  <si>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</si>
  <si>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</si>
  <si>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</si>
  <si>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</si>
  <si>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</si>
  <si>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</si>
  <si>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</si>
  <si>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</si>
  <si>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</si>
  <si>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</si>
  <si>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</si>
  <si>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</si>
  <si>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</si>
  <si>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</si>
  <si>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</si>
  <si>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</si>
  <si>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</si>
  <si>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</si>
  <si>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</si>
  <si>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</si>
  <si>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</si>
  <si>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</si>
  <si>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</si>
  <si>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</si>
  <si>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</si>
  <si>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</si>
  <si>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</si>
  <si>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</si>
  <si>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</si>
  <si>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</si>
  <si>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</si>
  <si>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</si>
  <si>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</si>
  <si>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</si>
  <si>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</si>
  <si>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</si>
  <si>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</si>
  <si>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</si>
  <si>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</si>
  <si>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</si>
  <si>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</si>
  <si>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</si>
  <si>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</si>
  <si>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</si>
  <si>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</si>
  <si>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</si>
  <si>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</si>
  <si>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</si>
  <si>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</si>
  <si>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</si>
  <si>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</si>
  <si>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</si>
  <si>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</si>
  <si>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</si>
  <si>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</si>
  <si>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</si>
  <si>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</si>
  <si>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</si>
  <si>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</si>
  <si>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</si>
  <si>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</si>
  <si>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</si>
  <si>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</si>
  <si>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</si>
  <si>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</si>
  <si>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</si>
  <si>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</si>
  <si>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</si>
  <si>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</si>
  <si>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</si>
  <si>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</si>
  <si>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</si>
  <si>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</si>
  <si>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</si>
  <si>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</si>
  <si>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</si>
  <si>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</si>
  <si>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</si>
  <si>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</si>
  <si>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</si>
  <si>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</si>
  <si>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</si>
  <si>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</si>
  <si>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</si>
  <si>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</si>
  <si>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</si>
  <si>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</si>
  <si>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</si>
  <si>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</si>
  <si>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</si>
  <si>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</si>
  <si>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</si>
  <si>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</si>
  <si>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</si>
  <si>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</si>
  <si>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</si>
  <si>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</si>
  <si>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</si>
  <si>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</si>
  <si>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</si>
  <si>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</si>
  <si>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</si>
  <si>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</si>
  <si>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</si>
  <si>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</si>
  <si>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</si>
  <si>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</si>
  <si>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</si>
  <si>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</si>
  <si>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</si>
  <si>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</si>
  <si>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</si>
  <si>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</si>
  <si>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</si>
  <si>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</si>
  <si>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</si>
  <si>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</si>
  <si>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</si>
  <si>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</si>
  <si>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</si>
  <si>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</si>
  <si>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</si>
  <si>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</si>
  <si>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</si>
  <si>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</si>
  <si>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</si>
  <si>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</si>
  <si>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</si>
  <si>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</si>
  <si>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</si>
  <si>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</si>
  <si>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</si>
  <si>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</si>
  <si>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</si>
  <si>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</si>
  <si>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</si>
  <si>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</si>
  <si>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</si>
  <si>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</si>
  <si>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</si>
  <si>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</si>
  <si>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</si>
  <si>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</si>
  <si>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</si>
  <si>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</si>
  <si>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</si>
  <si>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</si>
  <si>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</si>
  <si>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</si>
  <si>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</si>
  <si>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</si>
  <si>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</si>
  <si>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</si>
  <si>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</si>
  <si>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</si>
  <si>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</si>
  <si>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</si>
  <si>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</si>
  <si>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</si>
  <si>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</si>
  <si>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</si>
  <si>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</si>
  <si>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</si>
  <si>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</si>
  <si>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</si>
  <si>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</si>
  <si>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</si>
  <si>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</si>
  <si>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</si>
  <si>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</si>
  <si>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</si>
  <si>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</si>
  <si>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</si>
  <si>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</si>
  <si>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</si>
  <si>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</si>
  <si>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</si>
  <si>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</si>
  <si>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</si>
  <si>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</si>
  <si>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</si>
  <si>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</si>
  <si>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</si>
  <si>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</si>
  <si>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</si>
  <si>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</si>
  <si>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</si>
  <si>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</si>
  <si>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</si>
  <si>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</si>
  <si>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</si>
  <si>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</si>
  <si>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</si>
  <si>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</si>
  <si>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</si>
  <si>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</si>
  <si>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</si>
  <si>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</si>
  <si>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</si>
  <si>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</si>
  <si>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</si>
  <si>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</si>
  <si>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</si>
  <si>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</si>
  <si>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</si>
  <si>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</si>
  <si>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</si>
  <si>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</si>
  <si>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</si>
  <si>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</si>
  <si>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</si>
  <si>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</si>
  <si>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</si>
  <si>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</si>
  <si>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</si>
  <si>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</si>
  <si>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</si>
  <si>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</si>
  <si>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</si>
  <si>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</si>
  <si>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</si>
  <si>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</si>
  <si>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</si>
  <si>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</si>
  <si>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</si>
  <si>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</si>
  <si>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</si>
  <si>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</si>
  <si>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</si>
  <si>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</si>
  <si>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</si>
  <si>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</si>
  <si>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</si>
  <si>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</si>
  <si>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</si>
  <si>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</si>
  <si>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</si>
  <si>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</si>
  <si>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</si>
  <si>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</si>
  <si>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</si>
  <si>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</si>
  <si>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</si>
  <si>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</si>
  <si>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</si>
  <si>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</si>
  <si>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</si>
  <si>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</si>
  <si>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</si>
  <si>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</si>
  <si>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</si>
  <si>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</si>
  <si>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</si>
  <si>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</si>
  <si>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</si>
  <si>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</si>
  <si>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</si>
  <si>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</si>
  <si>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</si>
  <si>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</si>
  <si>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</si>
  <si>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</si>
  <si>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</si>
  <si>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</si>
  <si>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</si>
  <si>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</si>
  <si>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</si>
  <si>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</si>
  <si>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</si>
  <si>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</si>
  <si>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</si>
  <si>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</si>
  <si>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</si>
  <si>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</si>
  <si>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</si>
  <si>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</si>
  <si>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</si>
  <si>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</si>
  <si>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</si>
  <si>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</si>
  <si>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</si>
  <si>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</si>
  <si>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</si>
  <si>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</si>
  <si>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</si>
  <si>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</si>
  <si>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</si>
  <si>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</si>
  <si>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</si>
  <si>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</si>
  <si>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</si>
  <si>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</si>
  <si>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</si>
  <si>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</si>
  <si>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</si>
  <si>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</si>
  <si>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</si>
  <si>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</si>
  <si>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</si>
  <si>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</si>
  <si>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</si>
  <si>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</si>
  <si>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</si>
  <si>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</si>
  <si>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</si>
  <si>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</si>
  <si>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</si>
  <si>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</si>
  <si>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</si>
  <si>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</si>
  <si>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</si>
  <si>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</si>
  <si>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</si>
  <si>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</si>
  <si>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</si>
  <si>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</si>
  <si>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</si>
  <si>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</si>
  <si>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</si>
  <si>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</si>
  <si>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</si>
  <si>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</si>
  <si>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</si>
  <si>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</si>
  <si>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</si>
  <si>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</si>
  <si>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</si>
  <si>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</si>
  <si>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</si>
  <si>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</si>
  <si>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</si>
  <si>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</si>
  <si>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</si>
  <si>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</si>
  <si>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</si>
  <si>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</si>
  <si>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</si>
  <si>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</si>
  <si>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</si>
  <si>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</si>
  <si>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</si>
  <si>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</si>
  <si>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</si>
  <si>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</si>
  <si>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</si>
  <si>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</si>
  <si>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</si>
  <si>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</si>
  <si>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</si>
  <si>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</si>
  <si>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</si>
  <si>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</si>
  <si>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</si>
  <si>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</si>
  <si>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</si>
  <si>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</si>
  <si>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</si>
  <si>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</si>
  <si>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</si>
  <si>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</si>
  <si>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</si>
  <si>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</si>
  <si>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</si>
  <si>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</si>
  <si>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</si>
  <si>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</si>
  <si>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</si>
  <si>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</si>
  <si>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</si>
  <si>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</si>
  <si>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</si>
  <si>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</si>
  <si>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</si>
  <si>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</si>
  <si>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</si>
  <si>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</si>
  <si>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</si>
  <si>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</si>
  <si>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</si>
  <si>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</si>
  <si>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</si>
  <si>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</si>
  <si>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</si>
  <si>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</si>
  <si>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</si>
  <si>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</si>
  <si>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</si>
  <si>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</si>
  <si>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</si>
  <si>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</si>
  <si>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</si>
  <si>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</si>
  <si>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</si>
  <si>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</si>
  <si>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</si>
  <si>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</si>
  <si>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</si>
  <si>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</si>
  <si>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</si>
  <si>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</si>
  <si>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</si>
  <si>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</si>
  <si>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</si>
  <si>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</si>
  <si>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</si>
  <si>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</si>
  <si>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</si>
  <si>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</si>
  <si>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</si>
  <si>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</si>
  <si>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</si>
  <si>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</si>
  <si>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</si>
  <si>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</si>
  <si>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</si>
  <si>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</si>
  <si>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</si>
  <si>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</si>
  <si>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</si>
  <si>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</si>
  <si>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</si>
  <si>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</si>
  <si>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</si>
  <si>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</si>
  <si>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</si>
  <si>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</si>
  <si>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</si>
  <si>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</si>
  <si>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</si>
  <si>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</si>
  <si>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</si>
  <si>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</si>
  <si>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</si>
  <si>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</si>
  <si>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</si>
  <si>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</si>
  <si>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</si>
  <si>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</si>
  <si>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</si>
  <si>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</si>
  <si>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</si>
  <si>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</si>
  <si>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</si>
  <si>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</si>
  <si>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</si>
  <si>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</si>
  <si>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</si>
  <si>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</si>
  <si>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</si>
  <si>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</si>
  <si>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</si>
  <si>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</si>
  <si>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</si>
  <si>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</si>
  <si>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</si>
  <si>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</si>
  <si>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</si>
  <si>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</si>
  <si>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</si>
  <si>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</si>
  <si>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</si>
  <si>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</si>
  <si>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</si>
  <si>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</si>
  <si>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</si>
  <si>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</si>
  <si>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</si>
  <si>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</si>
  <si>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</si>
  <si>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</si>
  <si>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</si>
  <si>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</si>
  <si>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</si>
  <si>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</si>
  <si>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</si>
  <si>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</si>
  <si>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</si>
  <si>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</si>
  <si>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</si>
  <si>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</si>
  <si>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</si>
  <si>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</si>
  <si>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</si>
  <si>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</si>
  <si>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</si>
  <si>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</si>
  <si>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</si>
  <si>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</si>
  <si>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</si>
  <si>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</si>
  <si>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</si>
  <si>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</si>
  <si>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</si>
  <si>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</si>
  <si>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</si>
  <si>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</si>
  <si>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</si>
  <si>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</si>
  <si>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</si>
  <si>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</si>
  <si>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</si>
  <si>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</si>
  <si>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</si>
  <si>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</si>
  <si>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</si>
  <si>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</si>
  <si>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</si>
  <si>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</si>
  <si>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</si>
  <si>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</si>
  <si>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</si>
  <si>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</si>
  <si>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</si>
  <si>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</si>
  <si>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</si>
  <si>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</si>
  <si>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</si>
  <si>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</si>
  <si>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</si>
  <si>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</si>
  <si>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</si>
  <si>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</si>
  <si>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</si>
  <si>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</si>
  <si>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</si>
  <si>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</si>
  <si>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</si>
  <si>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</si>
  <si>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</si>
  <si>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</si>
  <si>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</si>
  <si>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</si>
  <si>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</si>
  <si>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</si>
  <si>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</si>
  <si>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</si>
  <si>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</si>
  <si>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</si>
  <si>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</si>
  <si>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</si>
  <si>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</si>
  <si>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</si>
  <si>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</si>
  <si>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</si>
  <si>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</si>
  <si>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</si>
  <si>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</si>
  <si>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</si>
  <si>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</si>
  <si>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</si>
  <si>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</si>
  <si>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</si>
  <si>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</si>
  <si>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</si>
  <si>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</si>
  <si>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</si>
  <si>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</si>
  <si>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</si>
  <si>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</si>
  <si>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</si>
  <si>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</si>
  <si>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</si>
  <si>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</si>
  <si>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</si>
  <si>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</si>
  <si>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</si>
  <si>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</si>
  <si>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</si>
  <si>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</si>
  <si>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</si>
  <si>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</si>
  <si>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</si>
  <si>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</si>
  <si>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</si>
  <si>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</si>
  <si>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</si>
  <si>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</si>
  <si>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</si>
  <si>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</si>
  <si>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</si>
  <si>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</si>
  <si>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</si>
  <si>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</si>
  <si>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</si>
  <si>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</si>
  <si>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</si>
  <si>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</si>
  <si>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</si>
  <si>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</si>
  <si>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</si>
  <si>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</si>
  <si>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</si>
  <si>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</si>
  <si>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</si>
  <si>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</si>
  <si>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</si>
  <si>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</si>
  <si>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</si>
  <si>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</si>
  <si>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</si>
  <si>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</si>
  <si>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</si>
  <si>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</si>
  <si>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</si>
  <si>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</si>
  <si>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</si>
  <si>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</si>
  <si>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</si>
  <si>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</si>
  <si>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</si>
  <si>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</si>
  <si>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</si>
  <si>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</si>
  <si>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</si>
  <si>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</si>
  <si>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</si>
  <si>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</si>
  <si>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</si>
  <si>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</si>
  <si>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</si>
  <si>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</si>
  <si>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</si>
  <si>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</si>
  <si>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</si>
  <si>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</si>
  <si>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</si>
  <si>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</si>
  <si>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</si>
  <si>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</si>
  <si>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</si>
  <si>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</si>
  <si>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</si>
  <si>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</si>
  <si>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</si>
  <si>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</si>
  <si>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</si>
  <si>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</si>
  <si>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</si>
  <si>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</si>
  <si>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</si>
  <si>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</si>
  <si>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</si>
  <si>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</si>
  <si>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</si>
  <si>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</si>
  <si>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</si>
  <si>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</si>
  <si>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</si>
  <si>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</si>
  <si>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</si>
  <si>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</si>
  <si>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</si>
  <si>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</si>
  <si>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</si>
  <si>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</si>
  <si>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</si>
  <si>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</si>
  <si>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</si>
  <si>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</si>
  <si>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</si>
  <si>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</si>
  <si>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</si>
  <si>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</si>
  <si>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</si>
  <si>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</si>
  <si>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</si>
  <si>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</si>
  <si>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</si>
  <si>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</si>
  <si>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</si>
  <si>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</si>
  <si>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</si>
  <si>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</si>
  <si>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</si>
  <si>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</si>
  <si>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</si>
  <si>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</si>
  <si>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</si>
  <si>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</si>
  <si>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</si>
  <si>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</si>
  <si>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</si>
  <si>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</si>
  <si>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</si>
  <si>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</si>
  <si>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</si>
  <si>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</si>
  <si>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</si>
  <si>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</si>
  <si>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</si>
  <si>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</si>
  <si>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</si>
  <si>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</si>
  <si>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</si>
  <si>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</si>
  <si>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</si>
  <si>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</si>
  <si>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</si>
  <si>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</si>
  <si>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</si>
  <si>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</si>
  <si>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</si>
  <si>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</si>
  <si>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</si>
  <si>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</si>
  <si>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</si>
  <si>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</si>
  <si>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</si>
  <si>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</si>
  <si>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</si>
  <si>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</si>
  <si>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</si>
  <si>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</si>
  <si>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</si>
  <si>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</si>
  <si>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</si>
  <si>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</si>
  <si>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</si>
  <si>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</si>
  <si>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</si>
  <si>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</si>
  <si>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</si>
  <si>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</si>
  <si>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</si>
  <si>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</si>
  <si>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</si>
  <si>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</si>
  <si>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</si>
  <si>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</si>
  <si>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</si>
  <si>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</si>
  <si>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</si>
  <si>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</si>
  <si>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</si>
  <si>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</si>
  <si>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</si>
  <si>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</si>
  <si>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</si>
  <si>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</si>
  <si>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</si>
  <si>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</si>
  <si>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</si>
  <si>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</si>
  <si>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</si>
  <si>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</si>
  <si>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</si>
  <si>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</si>
  <si>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</si>
  <si>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</si>
  <si>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</si>
  <si>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</si>
  <si>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</si>
  <si>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</si>
  <si>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</si>
  <si>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</si>
  <si>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</si>
  <si>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</si>
  <si>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</si>
  <si>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</si>
  <si>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</si>
  <si>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</si>
  <si>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</si>
  <si>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</si>
  <si>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</si>
  <si>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</si>
  <si>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</si>
  <si>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</si>
  <si>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</si>
  <si>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</si>
  <si>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</si>
  <si>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</si>
  <si>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</si>
  <si>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</si>
  <si>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</si>
  <si>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</si>
  <si>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</si>
  <si>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</si>
  <si>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</si>
  <si>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</si>
  <si>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</si>
  <si>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</si>
  <si>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</si>
  <si>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</si>
  <si>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</si>
  <si>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</si>
  <si>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</si>
  <si>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</si>
  <si>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</si>
  <si>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</si>
  <si>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</si>
  <si>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</si>
  <si>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</si>
  <si>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</si>
  <si>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</si>
  <si>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</si>
  <si>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</si>
  <si>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</si>
  <si>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</si>
  <si>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</si>
  <si>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</si>
  <si>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</si>
  <si>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</si>
  <si>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</si>
  <si>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</si>
  <si>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</si>
  <si>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</si>
  <si>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</si>
  <si>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</si>
  <si>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</si>
  <si>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</si>
  <si>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</si>
  <si>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</si>
  <si>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</si>
  <si>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</si>
  <si>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</si>
  <si>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</si>
  <si>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</si>
  <si>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</si>
  <si>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</si>
  <si>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</si>
  <si>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</si>
  <si>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</si>
  <si>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</si>
  <si>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</si>
  <si>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</si>
  <si>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</si>
  <si>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</si>
  <si>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</si>
  <si>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</si>
  <si>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</si>
  <si>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</si>
  <si>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</si>
  <si>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</si>
  <si>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</si>
  <si>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</si>
  <si>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</si>
  <si>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</si>
  <si>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</si>
  <si>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</si>
  <si>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</si>
  <si>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</si>
  <si>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</si>
  <si>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</si>
  <si>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</si>
  <si>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</si>
  <si>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</si>
  <si>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</si>
  <si>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</si>
  <si>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</si>
  <si>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</si>
  <si>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</si>
  <si>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</si>
  <si>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</si>
  <si>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</si>
  <si>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</si>
  <si>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</si>
  <si>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</si>
  <si>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</si>
  <si>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</si>
  <si>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</si>
  <si>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</si>
  <si>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</si>
  <si>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</si>
  <si>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</si>
  <si>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</si>
  <si>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</si>
  <si>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</si>
  <si>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</si>
  <si>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</si>
  <si>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</si>
  <si>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</si>
  <si>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</si>
  <si>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</si>
  <si>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</si>
  <si>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</si>
  <si>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</si>
  <si>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</si>
  <si>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</si>
  <si>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</si>
  <si>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</si>
  <si>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</si>
  <si>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</si>
  <si>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</si>
  <si>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</si>
  <si>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</si>
  <si>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</si>
  <si>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</si>
  <si>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</si>
  <si>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</si>
  <si>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</si>
  <si>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</si>
  <si>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</si>
  <si>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</si>
  <si>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</si>
  <si>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</si>
  <si>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</si>
  <si>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</si>
  <si>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</si>
  <si>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</si>
  <si>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</si>
  <si>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</si>
  <si>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</si>
  <si>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</si>
  <si>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</si>
  <si>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</si>
  <si>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</si>
  <si>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</si>
  <si>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</si>
  <si>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</si>
  <si>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</si>
  <si>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</si>
  <si>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</si>
  <si>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</si>
  <si>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</si>
  <si>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</si>
  <si>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</si>
  <si>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</si>
  <si>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</si>
  <si>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</si>
  <si>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</si>
  <si>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</si>
  <si>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</si>
  <si>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</si>
  <si>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</si>
  <si>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</si>
  <si>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</si>
  <si>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</si>
  <si>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</si>
  <si>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</si>
  <si>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</si>
  <si>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</si>
  <si>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</si>
  <si>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</si>
  <si>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</si>
  <si>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</si>
  <si>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</si>
  <si>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</si>
  <si>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</si>
  <si>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</si>
  <si>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</si>
  <si>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</si>
  <si>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</si>
  <si>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</si>
  <si>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</si>
  <si>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</si>
  <si>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</si>
  <si>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</si>
  <si>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</si>
  <si>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</si>
  <si>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</si>
  <si>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</si>
  <si>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</si>
  <si>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</si>
  <si>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</si>
  <si>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</si>
  <si>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</si>
  <si>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</si>
  <si>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</si>
  <si>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</si>
  <si>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</si>
  <si>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</si>
  <si>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</si>
  <si>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</si>
  <si>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</si>
  <si>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</si>
  <si>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</si>
  <si>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</si>
  <si>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</si>
  <si>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</si>
  <si>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</si>
  <si>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</si>
  <si>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</si>
  <si>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</si>
  <si>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</si>
  <si>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</si>
  <si>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</si>
  <si>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</si>
  <si>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</si>
  <si>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</si>
  <si>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</si>
  <si>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</si>
  <si>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</si>
  <si>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</si>
  <si>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</si>
  <si>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</si>
  <si>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</si>
  <si>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</si>
  <si>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</si>
  <si>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</si>
  <si>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</si>
  <si>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</si>
  <si>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</si>
  <si>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</si>
  <si>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</si>
  <si>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</si>
  <si>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</si>
  <si>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</si>
  <si>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</si>
  <si>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</si>
  <si>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</si>
  <si>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</si>
  <si>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</si>
  <si>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</si>
  <si>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</si>
  <si>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</si>
  <si>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</si>
  <si>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</si>
  <si>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</si>
  <si>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</si>
  <si>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</si>
  <si>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</si>
  <si>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</si>
  <si>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</si>
  <si>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</si>
  <si>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</si>
  <si>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</si>
  <si>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</si>
  <si>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</si>
  <si>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</si>
  <si>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</si>
  <si>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</si>
  <si>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</si>
  <si>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</si>
  <si>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</si>
  <si>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</si>
  <si>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</si>
  <si>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</si>
  <si>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</si>
  <si>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</si>
  <si>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</si>
  <si>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</si>
  <si>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</si>
  <si>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</si>
  <si>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</si>
  <si>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</si>
  <si>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</si>
  <si>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</si>
  <si>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</si>
  <si>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</si>
  <si>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</si>
  <si>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</si>
  <si>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</si>
  <si>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</si>
  <si>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</si>
  <si>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</si>
  <si>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</si>
  <si>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</si>
  <si>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</si>
  <si>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</si>
  <si>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</si>
  <si>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</si>
  <si>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</si>
  <si>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</si>
  <si>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</si>
  <si>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</si>
  <si>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</si>
  <si>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</si>
  <si>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</si>
  <si>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</si>
  <si>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</si>
  <si>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</si>
  <si>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</si>
  <si>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</si>
  <si>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</si>
  <si>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</si>
  <si>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</si>
  <si>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</si>
  <si>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</si>
  <si>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</si>
  <si>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</si>
  <si>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</si>
  <si>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</si>
  <si>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</si>
  <si>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</si>
  <si>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</si>
  <si>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</si>
  <si>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</si>
  <si>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</si>
  <si>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</si>
  <si>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</si>
  <si>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</si>
  <si>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</si>
  <si>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</si>
  <si>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</si>
  <si>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</si>
  <si>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</si>
  <si>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</si>
  <si>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</si>
  <si>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</si>
  <si>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</si>
  <si>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</si>
  <si>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</si>
  <si>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</si>
  <si>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</si>
  <si>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</si>
  <si>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</si>
  <si>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</si>
  <si>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</si>
  <si>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</si>
  <si>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</si>
  <si>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</si>
  <si>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</si>
  <si>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</si>
  <si>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</si>
  <si>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</si>
  <si>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</si>
  <si>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</si>
  <si>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</si>
  <si>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</si>
  <si>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</si>
  <si>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</si>
  <si>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</si>
  <si>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</si>
  <si>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</si>
  <si>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</si>
  <si>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</si>
  <si>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</si>
  <si>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</si>
  <si>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</si>
  <si>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</si>
  <si>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</si>
  <si>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</si>
  <si>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</si>
  <si>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</si>
  <si>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</si>
  <si>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</si>
  <si>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</si>
  <si>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</si>
  <si>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</si>
  <si>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</si>
  <si>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</si>
  <si>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</si>
  <si>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</si>
  <si>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</si>
  <si>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</si>
  <si>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</si>
  <si>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</si>
  <si>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</si>
  <si>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</si>
  <si>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</si>
  <si>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</si>
  <si>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</si>
  <si>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</si>
  <si>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</si>
  <si>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</si>
  <si>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</si>
  <si>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</si>
  <si>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</si>
  <si>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</si>
  <si>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</si>
  <si>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</si>
  <si>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</si>
  <si>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</si>
  <si>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</si>
  <si>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</si>
  <si>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</si>
  <si>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</si>
  <si>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</si>
  <si>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</si>
  <si>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</si>
  <si>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</si>
  <si>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</si>
  <si>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</si>
  <si>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</si>
  <si>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</si>
  <si>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</si>
  <si>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</si>
  <si>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</si>
  <si>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</si>
  <si>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</si>
  <si>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</si>
  <si>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</si>
  <si>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</si>
  <si>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</si>
  <si>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</si>
  <si>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</si>
  <si>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</si>
  <si>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</si>
  <si>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</si>
  <si>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</si>
  <si>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</si>
  <si>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</si>
  <si>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</si>
  <si>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</si>
  <si>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</si>
  <si>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</si>
  <si>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</si>
  <si>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</si>
  <si>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</si>
  <si>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</si>
  <si>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</si>
  <si>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</si>
  <si>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</si>
  <si>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</si>
  <si>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</si>
  <si>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</si>
  <si>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</si>
  <si>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</si>
  <si>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</si>
  <si>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</si>
  <si>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</si>
  <si>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</si>
  <si>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</si>
  <si>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</si>
  <si>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</si>
  <si>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</si>
  <si>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</si>
  <si>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</si>
  <si>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</si>
  <si>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</si>
  <si>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</si>
  <si>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</si>
  <si>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</si>
  <si>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</si>
  <si>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</si>
  <si>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</si>
  <si>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</si>
  <si>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</si>
  <si>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</si>
  <si>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</si>
  <si>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</si>
  <si>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</si>
  <si>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</si>
  <si>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</si>
  <si>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</si>
  <si>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</si>
  <si>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</si>
  <si>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</si>
  <si>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</si>
  <si>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</si>
  <si>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</si>
  <si>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</si>
  <si>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</si>
  <si>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</si>
  <si>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</si>
  <si>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</si>
  <si>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</si>
  <si>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</si>
  <si>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</si>
  <si>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</si>
  <si>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</si>
  <si>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</si>
  <si>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</si>
  <si>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</si>
  <si>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</si>
  <si>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</si>
  <si>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</si>
  <si>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</si>
  <si>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</si>
  <si>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</si>
  <si>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</si>
  <si>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</si>
  <si>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</si>
  <si>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</si>
  <si>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</si>
  <si>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</si>
  <si>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</si>
  <si>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</si>
  <si>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</si>
  <si>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</si>
  <si>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</si>
  <si>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</si>
  <si>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</si>
  <si>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</si>
  <si>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</si>
  <si>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</si>
  <si>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</si>
  <si>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</si>
  <si>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</si>
  <si>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</si>
  <si>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</si>
  <si>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</si>
  <si>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</si>
  <si>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</si>
  <si>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</si>
  <si>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</si>
  <si>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</si>
  <si>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</si>
  <si>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</si>
  <si>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</si>
  <si>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</si>
  <si>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</si>
  <si>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</si>
  <si>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</si>
  <si>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</si>
  <si>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</si>
  <si>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</si>
  <si>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</si>
  <si>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</si>
  <si>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</si>
  <si>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</si>
  <si>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</si>
  <si>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</si>
  <si>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</si>
  <si>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</si>
  <si>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</si>
  <si>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</si>
  <si>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</si>
  <si>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</si>
  <si>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</si>
  <si>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</si>
  <si>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</si>
  <si>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</si>
  <si>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</si>
  <si>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</si>
  <si>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</si>
  <si>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</si>
  <si>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</si>
  <si>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</si>
  <si>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</si>
  <si>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</si>
  <si>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</si>
  <si>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</si>
  <si>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</si>
  <si>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</si>
  <si>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</si>
  <si>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</si>
  <si>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</si>
  <si>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</si>
  <si>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</si>
  <si>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</si>
  <si>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</si>
  <si>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</si>
  <si>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</si>
  <si>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</si>
  <si>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</si>
  <si>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</si>
  <si>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</si>
  <si>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</si>
  <si>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</si>
  <si>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</si>
  <si>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</si>
  <si>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</si>
  <si>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</si>
  <si>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</si>
  <si>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</si>
  <si>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</si>
  <si>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</si>
  <si>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</si>
  <si>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</si>
  <si>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</si>
  <si>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</si>
  <si>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</si>
  <si>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</si>
  <si>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</si>
  <si>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</si>
  <si>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</si>
  <si>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</si>
  <si>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</si>
  <si>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</si>
  <si>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</si>
  <si>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</si>
  <si>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</si>
  <si>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</si>
  <si>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</si>
  <si>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</si>
  <si>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</si>
  <si>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</si>
  <si>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</si>
  <si>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</si>
  <si>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</si>
  <si>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</si>
  <si>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</si>
  <si>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</si>
  <si>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</si>
  <si>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</si>
  <si>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</si>
  <si>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</si>
  <si>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</si>
  <si>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</si>
  <si>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</si>
  <si>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</si>
  <si>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</si>
  <si>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</si>
  <si>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</si>
  <si>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</si>
  <si>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</si>
  <si>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</si>
  <si>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</si>
  <si>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</si>
  <si>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</si>
  <si>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</si>
  <si>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</si>
  <si>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</si>
  <si>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</si>
  <si>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</si>
  <si>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</si>
  <si>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</si>
  <si>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</si>
  <si>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</si>
  <si>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</si>
  <si>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</si>
  <si>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</si>
  <si>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</si>
  <si>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</si>
  <si>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</si>
  <si>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</si>
  <si>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</si>
  <si>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</si>
  <si>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</si>
  <si>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</si>
  <si>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</si>
  <si>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</si>
  <si>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</si>
  <si>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</si>
  <si>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</si>
  <si>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</si>
  <si>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</si>
  <si>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</si>
  <si>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</si>
  <si>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</si>
  <si>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</si>
  <si>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</si>
  <si>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</si>
  <si>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</si>
  <si>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</si>
  <si>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</si>
  <si>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</si>
  <si>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</si>
  <si>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</si>
  <si>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</si>
  <si>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</si>
  <si>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</si>
  <si>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</si>
  <si>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</si>
  <si>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</si>
  <si>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</si>
  <si>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</si>
  <si>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</si>
  <si>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</si>
  <si>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</si>
  <si>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</si>
  <si>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</si>
  <si>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</si>
  <si>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</si>
  <si>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</si>
  <si>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</si>
  <si>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</si>
  <si>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</si>
  <si>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</si>
  <si>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</si>
  <si>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</si>
  <si>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</si>
  <si>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</si>
  <si>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</si>
  <si>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</si>
  <si>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</si>
  <si>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</si>
  <si>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</si>
  <si>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</si>
  <si>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</si>
  <si>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</si>
  <si>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</si>
  <si>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</si>
  <si>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</si>
  <si>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</si>
  <si>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</si>
  <si>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</si>
  <si>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</si>
  <si>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</si>
  <si>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</si>
  <si>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</si>
  <si>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</si>
  <si>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</si>
  <si>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</si>
  <si>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</si>
  <si>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</si>
  <si>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</si>
  <si>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</si>
  <si>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</si>
  <si>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</si>
  <si>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</si>
  <si>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</si>
  <si>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</si>
  <si>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</si>
  <si>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</si>
  <si>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</si>
  <si>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</si>
  <si>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</si>
  <si>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</si>
  <si>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</si>
  <si>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</si>
  <si>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</si>
  <si>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</si>
  <si>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</si>
  <si>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</si>
  <si>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</si>
  <si>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</si>
  <si>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</si>
  <si>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</si>
  <si>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</si>
  <si>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</si>
  <si>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</si>
  <si>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</si>
  <si>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</si>
  <si>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</si>
  <si>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</si>
  <si>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</si>
  <si>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</si>
  <si>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</si>
  <si>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</si>
  <si>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</si>
  <si>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</si>
  <si>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</si>
  <si>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</si>
  <si>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</si>
  <si>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</si>
  <si>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</si>
  <si>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</si>
  <si>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</si>
  <si>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</si>
  <si>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</si>
  <si>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</si>
  <si>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</si>
  <si>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</si>
  <si>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</si>
  <si>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</si>
  <si>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</si>
  <si>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</si>
  <si>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</si>
  <si>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</si>
  <si>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</si>
  <si>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</si>
  <si>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</si>
  <si>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</si>
  <si>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</si>
  <si>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</si>
  <si>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</si>
  <si>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</si>
  <si>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</si>
  <si>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</si>
  <si>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</si>
  <si>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</si>
  <si>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</si>
  <si>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</si>
  <si>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</si>
  <si>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</si>
  <si>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</si>
  <si>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</si>
  <si>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</si>
  <si>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</si>
  <si>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</si>
  <si>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</si>
  <si>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</si>
  <si>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</si>
  <si>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</si>
  <si>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</si>
  <si>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</si>
  <si>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</si>
  <si>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</si>
  <si>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</si>
  <si>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</si>
  <si>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</si>
  <si>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</si>
  <si>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</si>
  <si>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</si>
  <si>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</si>
  <si>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</si>
  <si>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</si>
  <si>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</si>
  <si>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</si>
  <si>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</si>
  <si>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</si>
  <si>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</si>
  <si>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</si>
  <si>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</si>
  <si>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</si>
  <si>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</si>
  <si>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</si>
  <si>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</si>
  <si>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</si>
  <si>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</si>
  <si>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</si>
  <si>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</si>
  <si>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</si>
  <si>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</si>
  <si>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</si>
  <si>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</si>
  <si>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</si>
  <si>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</si>
  <si>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</si>
  <si>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</si>
  <si>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</si>
  <si>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</si>
  <si>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</si>
  <si>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</si>
  <si>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</si>
  <si>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</si>
  <si>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</si>
  <si>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</si>
  <si>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</si>
  <si>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</si>
  <si>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</si>
  <si>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</si>
  <si>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</si>
  <si>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</si>
  <si>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</si>
  <si>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</si>
  <si>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</si>
  <si>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</si>
  <si>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</si>
  <si>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</si>
  <si>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</si>
  <si>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</si>
  <si>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</si>
  <si>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</si>
  <si>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</si>
  <si>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</si>
  <si>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</si>
  <si>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</si>
  <si>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</si>
  <si>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</si>
  <si>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</si>
  <si>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</si>
  <si>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</si>
  <si>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</si>
  <si>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</si>
  <si>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</si>
  <si>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</si>
  <si>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</si>
  <si>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</si>
  <si>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</si>
  <si>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</si>
  <si>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</si>
  <si>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</si>
  <si>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</si>
  <si>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</si>
  <si>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</si>
  <si>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</si>
  <si>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</si>
  <si>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</si>
  <si>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</si>
  <si>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</si>
  <si>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</si>
  <si>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</si>
  <si>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</si>
  <si>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</si>
  <si>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</si>
  <si>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</si>
  <si>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</si>
  <si>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</si>
  <si>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</si>
  <si>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</si>
  <si>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</si>
  <si>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</si>
  <si>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</si>
  <si>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</si>
  <si>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</si>
  <si>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</si>
  <si>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</si>
  <si>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</si>
  <si>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</si>
  <si>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</si>
  <si>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</si>
  <si>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</si>
  <si>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</si>
  <si>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</si>
  <si>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</si>
  <si>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</si>
  <si>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</si>
  <si>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</si>
  <si>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</si>
  <si>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</si>
  <si>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</si>
  <si>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</si>
  <si>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</si>
  <si>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</si>
  <si>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</si>
  <si>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</si>
  <si>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</si>
  <si>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</si>
  <si>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</si>
  <si>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</si>
  <si>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</si>
  <si>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</si>
  <si>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</si>
  <si>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</si>
  <si>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</si>
  <si>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</si>
  <si>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</si>
  <si>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</si>
  <si>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</si>
  <si>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</si>
  <si>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</si>
  <si>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</si>
  <si>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</si>
  <si>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</si>
  <si>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</si>
  <si>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</si>
  <si>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</si>
  <si>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</si>
  <si>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</si>
  <si>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</si>
  <si>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</si>
  <si>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</si>
  <si>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</si>
  <si>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</si>
  <si>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</si>
  <si>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</si>
  <si>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</si>
  <si>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</si>
  <si>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</si>
  <si>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</si>
  <si>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</si>
  <si>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</si>
  <si>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</si>
  <si>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</si>
  <si>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</si>
  <si>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</si>
  <si>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</si>
  <si>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</si>
  <si>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</si>
  <si>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</si>
  <si>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</si>
  <si>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</si>
  <si>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</si>
  <si>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</si>
  <si>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</si>
  <si>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</si>
  <si>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</si>
  <si>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</si>
  <si>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</si>
  <si>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</si>
  <si>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</si>
  <si>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</si>
  <si>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</si>
  <si>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</si>
  <si>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</si>
  <si>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</si>
  <si>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</si>
  <si>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</si>
  <si>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</si>
  <si>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</si>
  <si>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</si>
  <si>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</si>
  <si>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</si>
  <si>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</si>
  <si>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</si>
  <si>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</si>
  <si>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</si>
  <si>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</si>
  <si>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</si>
  <si>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</si>
  <si>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</si>
  <si>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</si>
  <si>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</si>
  <si>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</si>
  <si>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</si>
  <si>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</si>
  <si>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</si>
  <si>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</si>
  <si>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</si>
  <si>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</si>
  <si>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</si>
  <si>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</si>
  <si>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</si>
  <si>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</si>
  <si>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</si>
  <si>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</si>
  <si>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</si>
  <si>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</si>
  <si>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</si>
  <si>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</si>
  <si>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</si>
  <si>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</si>
  <si>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</si>
  <si>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</si>
  <si>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</si>
  <si>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</si>
  <si>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</si>
  <si>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</si>
  <si>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</si>
  <si>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</si>
  <si>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</si>
  <si>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</si>
  <si>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</si>
  <si>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</si>
  <si>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</si>
  <si>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</si>
  <si>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</si>
  <si>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</si>
  <si>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</si>
  <si>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</si>
  <si>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</si>
  <si>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</si>
  <si>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</si>
  <si>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</si>
  <si>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</si>
  <si>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</si>
  <si>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</si>
  <si>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</si>
  <si>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</si>
  <si>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</si>
  <si>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</si>
  <si>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</si>
  <si>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</si>
  <si>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</si>
  <si>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</si>
  <si>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</si>
  <si>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</si>
  <si>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</si>
  <si>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</si>
  <si>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</si>
  <si>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</si>
  <si>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</si>
  <si>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</si>
  <si>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</si>
  <si>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</si>
  <si>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</si>
  <si>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</si>
  <si>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</si>
  <si>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</si>
  <si>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</si>
  <si>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</si>
  <si>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</si>
  <si>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</si>
  <si>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</si>
  <si>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</si>
  <si>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</si>
  <si>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</si>
  <si>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</si>
  <si>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</si>
  <si>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</si>
  <si>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</si>
  <si>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</si>
  <si>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</si>
  <si>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</si>
  <si>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</si>
  <si>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</si>
  <si>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</si>
  <si>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</si>
  <si>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</si>
  <si>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</si>
  <si>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</si>
  <si>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</si>
  <si>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</si>
  <si>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</si>
  <si>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</si>
  <si>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</si>
  <si>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</si>
  <si>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</si>
  <si>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</si>
  <si>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</si>
  <si>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</si>
  <si>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</si>
  <si>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</si>
  <si>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</si>
  <si>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</si>
  <si>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</si>
  <si>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</si>
  <si>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</si>
  <si>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</si>
  <si>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</si>
  <si>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</si>
  <si>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</si>
  <si>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</si>
  <si>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</si>
  <si>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</si>
  <si>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</si>
  <si>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</si>
  <si>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</si>
  <si>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</si>
  <si>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</si>
  <si>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</si>
  <si>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</si>
  <si>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</si>
  <si>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</si>
  <si>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</si>
  <si>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</si>
  <si>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</si>
  <si>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</si>
  <si>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</si>
  <si>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</si>
  <si>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</si>
  <si>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</si>
  <si>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</si>
  <si>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</si>
  <si>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</si>
  <si>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</si>
  <si>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</si>
  <si>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</si>
  <si>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</si>
  <si>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</si>
  <si>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</si>
  <si>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</si>
  <si>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</si>
  <si>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</si>
  <si>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</si>
  <si>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</si>
  <si>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</si>
  <si>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</si>
  <si>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</si>
  <si>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</si>
  <si>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</si>
  <si>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</si>
  <si>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</si>
  <si>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</si>
  <si>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</si>
  <si>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</si>
  <si>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</si>
  <si>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</si>
  <si>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</si>
  <si>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</si>
  <si>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</si>
  <si>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</si>
  <si>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</si>
  <si>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</si>
  <si>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</si>
  <si>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</si>
  <si>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</si>
  <si>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</si>
  <si>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</si>
  <si>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</si>
  <si>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</si>
  <si>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</si>
  <si>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</si>
  <si>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</si>
  <si>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</si>
  <si>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</si>
  <si>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</si>
  <si>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</si>
  <si>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</si>
  <si>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</si>
  <si>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</si>
  <si>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</si>
  <si>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</si>
  <si>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</si>
  <si>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</si>
  <si>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</si>
  <si>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</si>
  <si>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</si>
  <si>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</si>
  <si>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</si>
  <si>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</si>
  <si>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</si>
  <si>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</si>
  <si>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</si>
  <si>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</si>
  <si>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</si>
  <si>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</si>
  <si>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</si>
  <si>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</si>
  <si>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</si>
  <si>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</si>
  <si>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</si>
  <si>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</si>
  <si>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</si>
  <si>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</si>
  <si>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</si>
  <si>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</si>
  <si>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</si>
  <si>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</si>
  <si>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</si>
  <si>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</si>
  <si>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</si>
  <si>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</si>
  <si>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</si>
  <si>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</si>
  <si>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</si>
  <si>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</si>
  <si>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</si>
  <si>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</si>
  <si>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</si>
  <si>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</si>
  <si>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</si>
  <si>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</si>
  <si>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</si>
  <si>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</si>
  <si>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</si>
  <si>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</si>
  <si>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</si>
  <si>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</si>
  <si>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</si>
  <si>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</si>
  <si>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</si>
  <si>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</si>
  <si>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</si>
  <si>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</si>
  <si>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</si>
  <si>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</si>
  <si>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</si>
  <si>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</si>
  <si>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</si>
  <si>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</si>
  <si>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</si>
  <si>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</si>
  <si>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</si>
  <si>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</si>
  <si>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</si>
  <si>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</si>
  <si>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</si>
  <si>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</si>
  <si>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</si>
  <si>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</si>
  <si>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</si>
  <si>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</si>
  <si>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</si>
  <si>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</si>
  <si>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</si>
  <si>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</si>
  <si>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</si>
  <si>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</si>
  <si>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</si>
  <si>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</si>
  <si>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</si>
  <si>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</si>
  <si>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</si>
  <si>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</si>
  <si>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</si>
  <si>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</si>
  <si>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</si>
  <si>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</si>
  <si>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</si>
  <si>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</si>
  <si>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</si>
  <si>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</si>
  <si>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</si>
  <si>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</si>
  <si>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</si>
  <si>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</si>
  <si>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</si>
  <si>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</si>
  <si>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</si>
  <si>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</si>
  <si>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</si>
  <si>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</si>
  <si>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</si>
  <si>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</si>
  <si>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</si>
  <si>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</si>
  <si>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</si>
  <si>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</si>
  <si>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</si>
  <si>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</si>
  <si>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</si>
  <si>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</si>
  <si>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</si>
  <si>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</si>
  <si>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</si>
  <si>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</si>
  <si>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</si>
  <si>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</si>
  <si>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</si>
  <si>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</si>
  <si>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</si>
  <si>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</si>
  <si>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</si>
  <si>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</si>
  <si>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</si>
  <si>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</si>
  <si>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</si>
  <si>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</si>
  <si>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</si>
  <si>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</si>
  <si>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</si>
  <si>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</si>
  <si>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</si>
  <si>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</si>
  <si>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</si>
  <si>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</si>
  <si>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</si>
  <si>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</si>
  <si>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</si>
  <si>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</si>
  <si>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</si>
  <si>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</si>
  <si>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</si>
  <si>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</si>
  <si>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</si>
  <si>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</si>
  <si>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</si>
  <si>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</si>
  <si>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</si>
  <si>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</si>
  <si>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</si>
  <si>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</si>
  <si>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</si>
  <si>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</si>
  <si>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</si>
  <si>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</si>
  <si>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</si>
  <si>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</si>
  <si>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</si>
  <si>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</si>
  <si>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</si>
  <si>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</si>
  <si>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</si>
  <si>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</si>
  <si>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</si>
  <si>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</si>
  <si>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</si>
  <si>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</si>
  <si>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</si>
  <si>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</si>
  <si>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</si>
  <si>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</si>
  <si>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</si>
  <si>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</si>
  <si>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</si>
  <si>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</si>
  <si>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</si>
  <si>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</si>
  <si>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</si>
  <si>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</si>
  <si>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</si>
  <si>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</si>
  <si>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</si>
  <si>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</si>
  <si>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</si>
  <si>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</si>
  <si>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</si>
  <si>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</si>
  <si>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</si>
  <si>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</si>
  <si>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</si>
  <si>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</si>
  <si>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</si>
  <si>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</si>
  <si>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</si>
  <si>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</si>
  <si>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</si>
  <si>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</si>
  <si>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</si>
  <si>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</si>
  <si>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</si>
  <si>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</si>
  <si>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</si>
  <si>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</si>
  <si>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</si>
  <si>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</si>
  <si>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</si>
  <si>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</si>
  <si>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</si>
  <si>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</si>
  <si>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</si>
  <si>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</si>
  <si>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</si>
  <si>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</si>
  <si>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</si>
  <si>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</si>
  <si>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</si>
  <si>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</si>
  <si>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</si>
  <si>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</si>
  <si>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</si>
  <si>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</si>
  <si>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</si>
  <si>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</si>
  <si>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</si>
  <si>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</si>
  <si>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</si>
  <si>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</si>
  <si>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</si>
  <si>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</si>
  <si>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</si>
  <si>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</si>
  <si>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</si>
  <si>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</si>
  <si>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</si>
  <si>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</si>
  <si>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</si>
  <si>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</si>
  <si>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</si>
  <si>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</si>
  <si>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</si>
  <si>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</si>
  <si>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</si>
  <si>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</si>
  <si>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</si>
  <si>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</si>
  <si>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</si>
  <si>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</si>
  <si>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</si>
  <si>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</si>
  <si>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</si>
  <si>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</si>
  <si>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</si>
  <si>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</si>
  <si>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</si>
  <si>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</si>
  <si>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</si>
  <si>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</si>
  <si>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</si>
  <si>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</si>
  <si>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</si>
  <si>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</si>
  <si>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</si>
  <si>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</si>
  <si>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</si>
  <si>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</si>
  <si>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</si>
  <si>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</si>
  <si>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</si>
  <si>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</si>
  <si>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</si>
  <si>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</si>
  <si>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</si>
  <si>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</si>
  <si>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</si>
  <si>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</si>
  <si>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</si>
  <si>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</si>
  <si>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</si>
  <si>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</si>
  <si>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</si>
  <si>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</si>
  <si>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</si>
  <si>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</si>
  <si>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</si>
  <si>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</si>
  <si>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</si>
  <si>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</si>
  <si>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</si>
  <si>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</si>
  <si>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</si>
  <si>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</si>
  <si>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</si>
  <si>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</si>
  <si>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</si>
  <si>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</si>
  <si>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</si>
  <si>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</si>
  <si>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</si>
  <si>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</si>
  <si>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</si>
  <si>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</si>
  <si>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</si>
  <si>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</si>
  <si>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</si>
  <si>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</si>
  <si>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</si>
  <si>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</si>
  <si>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</si>
  <si>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</si>
  <si>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</si>
  <si>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</si>
  <si>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</si>
  <si>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</si>
  <si>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</si>
  <si>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</si>
  <si>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</si>
  <si>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</si>
  <si>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</si>
  <si>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</si>
  <si>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</si>
  <si>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</si>
  <si>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</si>
  <si>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</si>
  <si>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</si>
  <si>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</si>
  <si>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</si>
  <si>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</si>
  <si>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</si>
  <si>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</si>
  <si>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</si>
  <si>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</si>
  <si>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</si>
  <si>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</si>
  <si>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</si>
  <si>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</si>
  <si>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</si>
  <si>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</si>
  <si>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</si>
  <si>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</si>
  <si>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</si>
  <si>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</si>
  <si>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</si>
  <si>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</si>
  <si>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</si>
  <si>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</si>
  <si>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</si>
  <si>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</si>
  <si>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</si>
  <si>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</si>
  <si>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</si>
  <si>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</si>
  <si>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</si>
  <si>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</si>
  <si>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</si>
  <si>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</si>
  <si>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</si>
  <si>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</si>
  <si>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</si>
  <si>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</si>
  <si>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</si>
  <si>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</si>
  <si>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</si>
  <si>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</si>
  <si>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</si>
  <si>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</si>
  <si>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</si>
  <si>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</si>
  <si>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</si>
  <si>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</si>
  <si>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</si>
  <si>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</si>
  <si>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</si>
  <si>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</si>
  <si>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</si>
  <si>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</si>
  <si>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</si>
  <si>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</si>
  <si>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</si>
  <si>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</si>
  <si>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</si>
  <si>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</si>
  <si>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</si>
  <si>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</si>
  <si>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</si>
  <si>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</si>
  <si>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</si>
  <si>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</si>
  <si>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</si>
  <si>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</si>
  <si>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</si>
  <si>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</si>
  <si>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</si>
  <si>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</si>
  <si>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</si>
  <si>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</si>
  <si>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</si>
  <si>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</si>
  <si>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</si>
  <si>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</si>
  <si>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</si>
  <si>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</si>
  <si>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</si>
  <si>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</si>
  <si>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</si>
  <si>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</si>
  <si>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</si>
  <si>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</si>
  <si>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</si>
  <si>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</si>
  <si>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</si>
  <si>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</si>
  <si>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</si>
  <si>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</si>
  <si>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</si>
  <si>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</si>
  <si>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</si>
  <si>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</si>
  <si>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</si>
  <si>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</si>
  <si>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</si>
  <si>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</si>
  <si>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</si>
  <si>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</si>
  <si>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</si>
  <si>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</si>
  <si>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</si>
  <si>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</si>
  <si>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</si>
  <si>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</si>
  <si>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</si>
  <si>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</si>
  <si>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</si>
  <si>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</si>
  <si>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</si>
  <si>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</si>
  <si>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</si>
  <si>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</si>
  <si>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</si>
  <si>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</si>
  <si>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</si>
  <si>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</si>
  <si>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</si>
  <si>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</si>
  <si>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</si>
  <si>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</si>
  <si>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</si>
  <si>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</si>
  <si>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</si>
  <si>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</si>
  <si>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</si>
  <si>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</si>
  <si>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</si>
  <si>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</si>
  <si>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</si>
  <si>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</si>
  <si>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</si>
  <si>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</si>
  <si>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</si>
  <si>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</si>
  <si>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</si>
  <si>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</si>
  <si>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</si>
  <si>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</si>
  <si>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</si>
  <si>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</si>
  <si>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</si>
  <si>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</si>
  <si>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</si>
  <si>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</si>
  <si>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</si>
  <si>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</si>
  <si>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</si>
  <si>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</si>
  <si>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</si>
  <si>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</si>
  <si>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</si>
  <si>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</si>
  <si>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</si>
  <si>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</si>
  <si>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</si>
  <si>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</si>
  <si>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</si>
  <si>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</si>
  <si>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</si>
  <si>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</si>
  <si>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</si>
  <si>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</si>
  <si>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</si>
  <si>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</si>
  <si>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</si>
  <si>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</si>
  <si>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</si>
  <si>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</si>
  <si>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</si>
  <si>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</si>
  <si>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</si>
  <si>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</si>
  <si>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</si>
  <si>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</si>
  <si>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</si>
  <si>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</si>
  <si>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</si>
  <si>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</si>
  <si>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</si>
  <si>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</si>
  <si>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</si>
  <si>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</si>
  <si>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</si>
  <si>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</si>
  <si>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</si>
  <si>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</si>
  <si>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</si>
  <si>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</si>
  <si>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</si>
  <si>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</si>
  <si>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</si>
  <si>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</si>
  <si>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</si>
  <si>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</si>
  <si>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</si>
  <si>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</si>
  <si>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</si>
  <si>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</si>
  <si>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</si>
  <si>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</si>
  <si>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</si>
  <si>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</si>
  <si>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</si>
  <si>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</si>
  <si>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</si>
  <si>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</si>
  <si>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</si>
  <si>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</si>
  <si>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</si>
  <si>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</si>
  <si>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</si>
  <si>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</si>
  <si>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</si>
  <si>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</si>
  <si>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</si>
  <si>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</si>
  <si>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</si>
  <si>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</si>
  <si>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</si>
  <si>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</si>
  <si>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</si>
  <si>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</si>
  <si>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</si>
  <si>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</si>
  <si>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</si>
  <si>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</si>
  <si>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</si>
  <si>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</si>
  <si>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</si>
  <si>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</si>
  <si>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</si>
  <si>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</si>
  <si>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</si>
  <si>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</si>
  <si>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</si>
  <si>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</si>
  <si>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</si>
  <si>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</si>
  <si>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</si>
  <si>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</si>
  <si>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</si>
  <si>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</si>
  <si>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</si>
  <si>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</si>
  <si>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</si>
  <si>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</si>
  <si>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</si>
  <si>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</si>
  <si>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</si>
  <si>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</si>
  <si>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</si>
  <si>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</si>
  <si>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</si>
  <si>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</si>
  <si>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</si>
  <si>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</si>
  <si>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</si>
  <si>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</si>
  <si>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</si>
  <si>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</si>
  <si>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</si>
  <si>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</si>
  <si>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</si>
  <si>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</si>
  <si>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</si>
  <si>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</si>
  <si>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</si>
  <si>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</si>
  <si>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</si>
  <si>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</si>
  <si>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</si>
  <si>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</si>
  <si>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</si>
  <si>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</si>
  <si>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</si>
  <si>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</si>
  <si>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</si>
  <si>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</si>
  <si>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</si>
  <si>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</si>
  <si>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</si>
  <si>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</si>
  <si>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</si>
  <si>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</si>
  <si>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</si>
  <si>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</si>
  <si>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</si>
  <si>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</si>
  <si>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</si>
  <si>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</si>
  <si>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</si>
  <si>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</si>
  <si>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</si>
  <si>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</si>
  <si>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</si>
  <si>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</si>
  <si>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</si>
  <si>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</si>
  <si>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</si>
  <si>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</si>
  <si>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</si>
  <si>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</si>
  <si>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</si>
  <si>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</si>
  <si>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</si>
  <si>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</si>
  <si>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</si>
  <si>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</si>
  <si>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</si>
  <si>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</si>
  <si>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</si>
  <si>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</si>
  <si>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</si>
  <si>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</si>
  <si>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</si>
  <si>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</si>
  <si>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</si>
  <si>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</si>
  <si>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</si>
  <si>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</si>
  <si>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</si>
  <si>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</si>
  <si>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</si>
  <si>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</si>
  <si>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</si>
  <si>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</si>
  <si>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</si>
  <si>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</si>
  <si>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</si>
  <si>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</si>
  <si>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</si>
  <si>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</si>
  <si>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</si>
  <si>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</si>
  <si>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</si>
  <si>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</si>
  <si>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</si>
  <si>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</si>
  <si>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</si>
  <si>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</si>
  <si>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</si>
  <si>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</si>
  <si>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</si>
  <si>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</si>
  <si>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</si>
  <si>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</si>
  <si>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</si>
  <si>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</si>
  <si>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</si>
  <si>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</si>
  <si>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</si>
  <si>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</si>
  <si>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</si>
  <si>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</si>
  <si>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</si>
  <si>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</si>
  <si>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</si>
  <si>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</si>
  <si>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</si>
  <si>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</si>
  <si>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</si>
  <si>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</si>
  <si>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</si>
  <si>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</si>
  <si>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</si>
  <si>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</si>
  <si>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</si>
  <si>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</si>
  <si>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</si>
  <si>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</si>
  <si>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</si>
  <si>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</si>
  <si>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</si>
  <si>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</si>
  <si>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</si>
  <si>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</si>
  <si>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</si>
  <si>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</si>
  <si>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</si>
  <si>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</si>
  <si>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</si>
  <si>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</si>
  <si>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</si>
  <si>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</si>
  <si>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</si>
  <si>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</si>
  <si>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</si>
  <si>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</si>
  <si>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</si>
  <si>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</si>
  <si>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</si>
  <si>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</si>
  <si>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</si>
  <si>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</si>
  <si>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</si>
  <si>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</si>
  <si>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</si>
  <si>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</si>
  <si>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</si>
  <si>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</si>
  <si>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</si>
  <si>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</si>
  <si>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</si>
  <si>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</si>
  <si>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</si>
  <si>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</si>
  <si>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</si>
  <si>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</si>
  <si>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</si>
  <si>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</si>
  <si>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</si>
  <si>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</si>
  <si>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</si>
  <si>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</si>
  <si>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</si>
  <si>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</si>
  <si>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</si>
  <si>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</si>
  <si>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</si>
  <si>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</si>
  <si>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</si>
  <si>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</si>
  <si>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</si>
  <si>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</si>
  <si>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</si>
  <si>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</si>
  <si>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</si>
  <si>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</si>
  <si>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</si>
  <si>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</si>
  <si>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</si>
  <si>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</si>
  <si>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</si>
  <si>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</si>
  <si>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</si>
  <si>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</si>
  <si>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</si>
  <si>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</si>
  <si>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</si>
  <si>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</si>
  <si>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</si>
  <si>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</si>
  <si>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</si>
  <si>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</si>
  <si>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</si>
  <si>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</si>
  <si>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</si>
  <si>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</si>
  <si>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</si>
  <si>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</si>
  <si>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</si>
  <si>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</si>
  <si>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</si>
  <si>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</si>
  <si>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</si>
  <si>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</si>
  <si>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</si>
  <si>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</si>
  <si>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</si>
  <si>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</si>
  <si>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</si>
  <si>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</si>
  <si>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</si>
  <si>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</si>
  <si>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</si>
  <si>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</si>
  <si>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</si>
  <si>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</si>
  <si>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</si>
  <si>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</si>
  <si>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</si>
  <si>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</si>
  <si>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</si>
  <si>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</si>
  <si>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</si>
  <si>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</si>
  <si>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</si>
  <si>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</si>
  <si>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</si>
  <si>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</si>
  <si>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</si>
  <si>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</si>
  <si>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</si>
  <si>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</si>
  <si>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</si>
  <si>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</si>
  <si>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</si>
  <si>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</si>
  <si>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</si>
  <si>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</si>
  <si>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</si>
  <si>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</si>
  <si>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</si>
  <si>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</si>
  <si>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</si>
  <si>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</si>
  <si>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</si>
  <si>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</si>
  <si>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</si>
  <si>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</si>
  <si>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</si>
  <si>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</si>
  <si>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</si>
  <si>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</si>
  <si>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</si>
  <si>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</si>
  <si>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</si>
  <si>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</si>
  <si>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</si>
  <si>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</si>
  <si>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</si>
  <si>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</si>
  <si>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</si>
  <si>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</si>
  <si>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</si>
  <si>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</si>
  <si>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</si>
  <si>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</si>
  <si>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</si>
  <si>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</si>
  <si>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</si>
  <si>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</si>
  <si>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</si>
  <si>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</si>
  <si>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</si>
  <si>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</si>
  <si>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</si>
  <si>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</si>
  <si>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</si>
  <si>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</si>
  <si>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</si>
  <si>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</si>
  <si>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</si>
  <si>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</si>
  <si>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</si>
  <si>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</si>
  <si>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</si>
  <si>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</si>
  <si>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</si>
  <si>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</si>
  <si>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</si>
  <si>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</si>
  <si>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</si>
  <si>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</si>
  <si>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</si>
  <si>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</si>
  <si>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</si>
  <si>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</si>
  <si>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</si>
  <si>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</si>
  <si>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</si>
  <si>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</si>
  <si>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</si>
  <si>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</si>
  <si>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</si>
  <si>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</si>
  <si>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</si>
  <si>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</si>
  <si>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</si>
  <si>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</si>
  <si>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</si>
  <si>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</si>
  <si>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</si>
  <si>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</si>
  <si>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</si>
  <si>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</si>
  <si>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</si>
  <si>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</si>
  <si>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</si>
  <si>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</si>
  <si>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</si>
  <si>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</si>
  <si>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</si>
  <si>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</si>
  <si>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</si>
  <si>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</si>
  <si>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</si>
  <si>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</si>
  <si>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</si>
  <si>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</si>
  <si>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</si>
  <si>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</si>
  <si>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</si>
  <si>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</si>
  <si>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</si>
  <si>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</si>
  <si>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</si>
  <si>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</si>
  <si>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</si>
  <si>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</si>
  <si>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</si>
  <si>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</si>
  <si>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</si>
  <si>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</si>
  <si>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</si>
  <si>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</si>
  <si>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</si>
  <si>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</si>
  <si>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</si>
  <si>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</si>
  <si>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</si>
  <si>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</si>
  <si>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</si>
  <si>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</si>
  <si>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</si>
  <si>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</si>
  <si>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</si>
  <si>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</si>
  <si>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</si>
  <si>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</si>
  <si>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</si>
  <si>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</si>
  <si>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</si>
  <si>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</si>
  <si>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</si>
  <si>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</si>
  <si>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</si>
  <si>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</si>
  <si>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</si>
  <si>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</si>
  <si>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</si>
  <si>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</si>
  <si>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</si>
  <si>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</si>
  <si>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</si>
  <si>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</si>
  <si>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</si>
  <si>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</si>
  <si>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</si>
  <si>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</si>
  <si>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</si>
  <si>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</si>
  <si>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</si>
  <si>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</si>
  <si>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</si>
  <si>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</si>
  <si>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</si>
  <si>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</si>
  <si>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</si>
  <si>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</si>
  <si>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</si>
  <si>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</si>
  <si>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</si>
  <si>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</si>
  <si>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</si>
  <si>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</si>
  <si>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</si>
  <si>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</si>
  <si>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</si>
  <si>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</si>
  <si>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</si>
  <si>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</si>
  <si>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</si>
  <si>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</si>
  <si>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</si>
  <si>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</si>
  <si>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</si>
  <si>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</si>
  <si>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</si>
  <si>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</si>
  <si>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</si>
  <si>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</si>
  <si>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</si>
  <si>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</si>
  <si>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</si>
  <si>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</si>
  <si>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</si>
  <si>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</si>
  <si>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</si>
  <si>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</si>
  <si>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</si>
  <si>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</si>
  <si>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</si>
  <si>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</si>
  <si>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</si>
  <si>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</si>
  <si>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</si>
  <si>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</si>
  <si>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</si>
  <si>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</si>
  <si>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</si>
  <si>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</si>
  <si>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</si>
  <si>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</si>
  <si>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</si>
  <si>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</si>
  <si>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</si>
  <si>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</si>
  <si>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</si>
  <si>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</si>
  <si>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</si>
  <si>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</si>
  <si>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</si>
  <si>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</si>
  <si>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</si>
  <si>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</si>
  <si>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</si>
  <si>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</si>
  <si>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</si>
  <si>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</si>
  <si>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</si>
  <si>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</si>
  <si>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</si>
  <si>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</si>
  <si>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</si>
  <si>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</si>
  <si>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</si>
  <si>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</si>
  <si>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</si>
  <si>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</si>
  <si>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</si>
  <si>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</si>
  <si>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</si>
  <si>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</si>
  <si>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</si>
  <si>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</si>
  <si>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</si>
  <si>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</si>
  <si>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</si>
  <si>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</si>
  <si>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</si>
  <si>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</si>
  <si>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</si>
  <si>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</si>
  <si>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</si>
  <si>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</si>
  <si>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</si>
  <si>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</si>
  <si>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</si>
  <si>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</si>
  <si>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</si>
  <si>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</si>
  <si>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</si>
  <si>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</si>
  <si>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</si>
  <si>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</si>
  <si>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</si>
  <si>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</si>
  <si>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</si>
  <si>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</si>
  <si>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</si>
  <si>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</si>
  <si>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</si>
  <si>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</si>
  <si>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</si>
  <si>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</si>
  <si>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</si>
  <si>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</si>
  <si>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</si>
  <si>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</si>
  <si>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</si>
  <si>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</si>
  <si>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</si>
  <si>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</si>
  <si>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</si>
  <si>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</si>
  <si>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</si>
  <si>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</si>
  <si>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</si>
  <si>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</si>
  <si>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</si>
  <si>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</si>
  <si>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</si>
  <si>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</si>
  <si>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</si>
  <si>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</si>
  <si>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</si>
  <si>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</si>
  <si>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</si>
  <si>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</si>
  <si>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</si>
  <si>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</si>
  <si>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</si>
  <si>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</si>
  <si>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</si>
  <si>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</si>
  <si>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</si>
  <si>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</si>
  <si>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</si>
  <si>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</si>
  <si>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</si>
  <si>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</si>
  <si>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</si>
  <si>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</si>
  <si>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</si>
  <si>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</si>
  <si>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</si>
  <si>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</si>
  <si>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</si>
  <si>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</si>
  <si>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</si>
  <si>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</si>
  <si>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</si>
  <si>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</si>
  <si>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</si>
  <si>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</si>
  <si>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</si>
  <si>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</si>
  <si>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</si>
  <si>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</si>
  <si>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</si>
  <si>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</si>
  <si>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</si>
  <si>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</si>
  <si>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</si>
  <si>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</si>
  <si>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</si>
  <si>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</si>
  <si>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</si>
  <si>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</si>
  <si>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</si>
  <si>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</si>
  <si>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</si>
  <si>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</si>
  <si>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</si>
  <si>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</si>
  <si>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</si>
  <si>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</si>
  <si>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</si>
  <si>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</si>
  <si>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</si>
  <si>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</si>
  <si>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</si>
  <si>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</si>
  <si>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</si>
  <si>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</si>
  <si>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</si>
  <si>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</si>
  <si>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</si>
  <si>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</si>
  <si>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</si>
  <si>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</si>
  <si>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</si>
  <si>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</si>
  <si>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</si>
  <si>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</si>
  <si>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</si>
  <si>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</si>
  <si>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</si>
  <si>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</si>
  <si>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</si>
  <si>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</si>
  <si>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</si>
  <si>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</si>
  <si>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</si>
  <si>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</si>
  <si>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</si>
  <si>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</si>
  <si>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</si>
  <si>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</si>
  <si>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</si>
  <si>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</si>
  <si>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</si>
  <si>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</si>
  <si>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</si>
  <si>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</si>
  <si>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</si>
  <si>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</si>
  <si>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</si>
  <si>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</si>
  <si>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</si>
  <si>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</si>
  <si>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</si>
  <si>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</si>
  <si>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</si>
  <si>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</si>
  <si>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</si>
  <si>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</si>
  <si>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</si>
  <si>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</si>
  <si>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</si>
  <si>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</si>
  <si>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</si>
  <si>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</si>
  <si>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</si>
  <si>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</si>
  <si>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</si>
  <si>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</si>
  <si>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</si>
  <si>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</si>
  <si>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</si>
  <si>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</si>
  <si>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</si>
  <si>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</si>
  <si>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</si>
  <si>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</si>
  <si>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</si>
  <si>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</si>
  <si>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</si>
  <si>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</si>
  <si>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</si>
  <si>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</si>
  <si>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</si>
  <si>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</si>
  <si>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</si>
  <si>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</si>
  <si>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</si>
  <si>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</si>
  <si>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</si>
  <si>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</si>
  <si>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</si>
  <si>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</si>
  <si>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</si>
  <si>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</si>
  <si>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</si>
  <si>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</si>
  <si>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</si>
  <si>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</si>
  <si>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</si>
  <si>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</si>
  <si>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</si>
  <si>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</si>
  <si>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</si>
  <si>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</si>
  <si>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</si>
  <si>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</si>
  <si>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</si>
  <si>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</si>
  <si>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</si>
  <si>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</si>
  <si>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</si>
  <si>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</si>
  <si>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</si>
  <si>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</si>
  <si>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</si>
  <si>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</si>
  <si>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</si>
  <si>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</si>
  <si>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</si>
  <si>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</si>
  <si>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</si>
  <si>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</si>
  <si>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</si>
  <si>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</si>
  <si>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</si>
  <si>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</si>
  <si>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</si>
  <si>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</si>
  <si>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</si>
  <si>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</si>
  <si>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</si>
  <si>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</si>
  <si>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</si>
  <si>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</si>
  <si>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</si>
  <si>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</si>
  <si>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</si>
  <si>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</si>
  <si>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</si>
  <si>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</si>
  <si>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</si>
  <si>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</si>
  <si>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</si>
  <si>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</si>
  <si>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</si>
  <si>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</si>
  <si>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</si>
  <si>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</si>
  <si>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</si>
  <si>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</si>
  <si>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</si>
  <si>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</si>
  <si>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</si>
  <si>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</si>
  <si>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</si>
  <si>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</si>
  <si>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</si>
  <si>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</si>
  <si>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</si>
  <si>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</si>
  <si>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</si>
  <si>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</si>
  <si>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</si>
  <si>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</si>
  <si>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</si>
  <si>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</si>
  <si>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</si>
  <si>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</si>
  <si>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</si>
  <si>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</si>
  <si>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</si>
  <si>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</si>
  <si>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</si>
  <si>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</si>
  <si>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</si>
  <si>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</si>
  <si>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</si>
  <si>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</si>
  <si>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</si>
  <si>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</si>
  <si>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</si>
  <si>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</si>
  <si>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</si>
  <si>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</si>
  <si>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</si>
  <si>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</si>
  <si>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</si>
  <si>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</si>
  <si>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</si>
  <si>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</si>
  <si>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</si>
  <si>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</si>
  <si>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</si>
  <si>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</si>
  <si>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</si>
  <si>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</si>
  <si>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</si>
  <si>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</si>
  <si>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</si>
  <si>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</si>
  <si>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</si>
  <si>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</si>
  <si>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</si>
  <si>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</si>
  <si>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</si>
  <si>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</si>
  <si>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</si>
  <si>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</si>
  <si>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</si>
  <si>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</si>
  <si>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</si>
  <si>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</si>
  <si>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</si>
  <si>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</si>
  <si>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</si>
  <si>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</si>
  <si>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</si>
  <si>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</si>
  <si>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</si>
  <si>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</si>
  <si>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</si>
  <si>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</si>
  <si>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</si>
  <si>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</si>
  <si>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</si>
  <si>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</si>
  <si>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</si>
  <si>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</si>
  <si>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</si>
  <si>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</si>
  <si>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</si>
  <si>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</si>
  <si>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</si>
  <si>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</si>
  <si>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</si>
  <si>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</si>
  <si>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</si>
  <si>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</si>
  <si>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</si>
  <si>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</si>
  <si>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</si>
  <si>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</si>
  <si>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</si>
  <si>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</si>
  <si>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</si>
  <si>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</si>
  <si>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</si>
  <si>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</si>
  <si>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</si>
  <si>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</si>
  <si>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</si>
  <si>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</si>
  <si>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</si>
  <si>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</si>
  <si>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</si>
  <si>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</si>
  <si>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</si>
  <si>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</si>
  <si>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</si>
  <si>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</si>
  <si>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</si>
  <si>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</si>
  <si>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</si>
  <si>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</si>
  <si>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</si>
  <si>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</si>
  <si>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</si>
  <si>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</si>
  <si>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</si>
  <si>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</si>
  <si>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</si>
  <si>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</si>
  <si>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</si>
  <si>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</si>
  <si>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</si>
  <si>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</si>
  <si>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</si>
  <si>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</si>
  <si>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</si>
  <si>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</si>
  <si>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</si>
  <si>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</si>
  <si>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</si>
  <si>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</si>
  <si>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</si>
  <si>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</si>
  <si>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</si>
  <si>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</si>
  <si>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</si>
  <si>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</si>
  <si>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</si>
  <si>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</si>
  <si>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</si>
  <si>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</si>
  <si>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</si>
  <si>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</si>
  <si>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</si>
  <si>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</si>
  <si>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</si>
  <si>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</si>
  <si>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</si>
  <si>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</si>
  <si>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</si>
  <si>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</si>
  <si>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</si>
  <si>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</si>
  <si>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</si>
  <si>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</si>
  <si>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</si>
  <si>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</si>
  <si>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</si>
  <si>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</si>
  <si>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</si>
  <si>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</si>
  <si>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</si>
  <si>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</si>
  <si>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</si>
  <si>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</si>
  <si>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</si>
  <si>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</si>
  <si>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</si>
  <si>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</si>
  <si>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</si>
  <si>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</si>
  <si>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</si>
  <si>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</si>
  <si>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</si>
  <si>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</si>
  <si>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</si>
  <si>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</si>
  <si>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</si>
  <si>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</si>
  <si>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</si>
  <si>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</si>
  <si>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</si>
  <si>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</si>
  <si>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</si>
  <si>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</si>
  <si>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</si>
  <si>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</si>
  <si>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</si>
  <si>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</si>
  <si>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</si>
  <si>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</si>
  <si>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</si>
  <si>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</si>
  <si>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</si>
  <si>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</si>
  <si>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</si>
  <si>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</si>
  <si>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</si>
  <si>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</si>
  <si>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</si>
  <si>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</si>
  <si>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</si>
  <si>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</si>
  <si>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</si>
  <si>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</si>
  <si>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</si>
  <si>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</si>
  <si>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</si>
  <si>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</si>
  <si>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</si>
  <si>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</si>
  <si>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</si>
  <si>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</si>
  <si>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</si>
  <si>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</si>
  <si>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</si>
  <si>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</si>
  <si>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</si>
  <si>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</si>
  <si>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</si>
  <si>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</si>
  <si>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</si>
  <si>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</si>
  <si>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</si>
  <si>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</si>
  <si>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</si>
  <si>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</si>
  <si>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</si>
  <si>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</si>
  <si>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</si>
  <si>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</si>
  <si>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</si>
  <si>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</si>
  <si>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</si>
  <si>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</si>
  <si>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</si>
  <si>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</si>
  <si>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</si>
  <si>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</si>
  <si>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</si>
  <si>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</si>
  <si>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</si>
  <si>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</si>
  <si>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</si>
  <si>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</si>
  <si>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</si>
  <si>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</si>
  <si>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</si>
  <si>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</si>
  <si>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</si>
  <si>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</si>
  <si>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</si>
  <si>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</si>
  <si>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</si>
  <si>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</si>
  <si>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</si>
  <si>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</si>
  <si>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</si>
  <si>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</si>
  <si>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</si>
  <si>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</si>
  <si>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</si>
  <si>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</si>
  <si>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</si>
  <si>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</si>
  <si>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</si>
  <si>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</si>
  <si>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</si>
  <si>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</si>
  <si>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</si>
  <si>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</si>
  <si>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</si>
  <si>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</si>
  <si>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</si>
  <si>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</si>
  <si>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</si>
  <si>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</si>
  <si>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</si>
  <si>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</si>
  <si>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</si>
  <si>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</si>
  <si>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</si>
  <si>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</si>
  <si>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</si>
  <si>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</si>
  <si>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</si>
  <si>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</si>
  <si>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</si>
  <si>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</si>
  <si>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</si>
  <si>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</si>
  <si>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</si>
  <si>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</si>
  <si>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</si>
  <si>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</si>
  <si>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</si>
  <si>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</si>
  <si>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</si>
  <si>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</si>
  <si>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</si>
  <si>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</si>
  <si>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</si>
  <si>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</si>
  <si>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</si>
  <si>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</si>
  <si>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</si>
  <si>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</si>
  <si>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</si>
  <si>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</si>
  <si>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</si>
  <si>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</si>
  <si>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</si>
  <si>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</si>
  <si>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</si>
  <si>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</si>
  <si>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</si>
  <si>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</si>
  <si>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</si>
  <si>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</si>
  <si>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</si>
  <si>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</si>
  <si>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</si>
  <si>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</si>
  <si>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</si>
  <si>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</si>
  <si>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</si>
  <si>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</si>
  <si>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</si>
  <si>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</si>
  <si>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</si>
  <si>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</si>
  <si>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</si>
  <si>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</si>
  <si>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</si>
  <si>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</si>
  <si>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</si>
  <si>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</si>
  <si>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</si>
  <si>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</si>
  <si>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</si>
  <si>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</si>
  <si>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</si>
  <si>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</si>
  <si>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</si>
  <si>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</si>
  <si>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</si>
  <si>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</si>
  <si>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</si>
  <si>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</si>
  <si>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</si>
  <si>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</si>
  <si>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</si>
  <si>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</si>
  <si>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</si>
  <si>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</si>
  <si>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</si>
  <si>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</si>
  <si>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</si>
  <si>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</si>
  <si>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</si>
  <si>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</si>
  <si>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</si>
  <si>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</si>
  <si>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</si>
  <si>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</si>
  <si>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</si>
  <si>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</si>
  <si>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</si>
  <si>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</si>
  <si>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</si>
  <si>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</si>
  <si>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</si>
  <si>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</si>
  <si>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</si>
  <si>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</si>
  <si>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</si>
  <si>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</si>
  <si>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</si>
  <si>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</si>
  <si>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</si>
  <si>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</si>
  <si>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</si>
  <si>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</si>
  <si>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</si>
  <si>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</si>
  <si>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</si>
  <si>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</si>
  <si>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</si>
  <si>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</si>
  <si>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</si>
  <si>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</si>
  <si>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</si>
  <si>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</si>
  <si>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</si>
  <si>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</si>
  <si>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</si>
  <si>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</si>
  <si>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</si>
  <si>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</si>
  <si>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</si>
  <si>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</si>
  <si>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</si>
  <si>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</si>
  <si>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</si>
  <si>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</si>
  <si>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</si>
  <si>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</si>
  <si>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</si>
  <si>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</si>
  <si>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</si>
  <si>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</si>
  <si>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</si>
  <si>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</si>
  <si>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</si>
  <si>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</si>
  <si>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</si>
  <si>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</si>
  <si>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</si>
  <si>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</si>
  <si>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</si>
  <si>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</si>
  <si>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</si>
  <si>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</si>
  <si>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</si>
  <si>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</si>
  <si>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</si>
  <si>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</si>
  <si>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</si>
  <si>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</si>
  <si>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</si>
  <si>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</si>
  <si>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</si>
  <si>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</si>
  <si>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</si>
  <si>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</si>
  <si>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</si>
  <si>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</si>
  <si>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</si>
  <si>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</si>
  <si>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</si>
  <si>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</si>
  <si>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</si>
  <si>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</si>
  <si>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</si>
  <si>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</si>
  <si>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</si>
  <si>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</si>
  <si>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</si>
  <si>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</si>
  <si>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</si>
  <si>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</si>
  <si>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</si>
  <si>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</si>
  <si>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</si>
  <si>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</si>
  <si>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</si>
  <si>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</si>
  <si>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</si>
  <si>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</si>
  <si>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</si>
  <si>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</si>
  <si>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</si>
  <si>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</si>
  <si>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</si>
  <si>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</si>
  <si>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</si>
  <si>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</si>
  <si>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</si>
  <si>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</si>
  <si>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</si>
  <si>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</si>
  <si>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</si>
  <si>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</si>
  <si>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</si>
  <si>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</si>
  <si>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</si>
  <si>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</si>
  <si>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</si>
  <si>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</si>
  <si>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</si>
  <si>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</si>
  <si>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</si>
  <si>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</si>
  <si>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</si>
  <si>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</si>
  <si>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</si>
  <si>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</si>
  <si>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</si>
  <si>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</si>
  <si>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</si>
  <si>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</si>
  <si>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</si>
  <si>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</si>
  <si>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</si>
  <si>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</si>
  <si>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</si>
  <si>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</si>
  <si>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</si>
  <si>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</si>
  <si>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</si>
  <si>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</si>
  <si>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</si>
  <si>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</si>
  <si>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</si>
  <si>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</si>
  <si>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</si>
  <si>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</si>
  <si>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</si>
  <si>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</si>
  <si>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</si>
  <si>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</si>
  <si>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</si>
  <si>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</si>
  <si>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</si>
  <si>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</si>
  <si>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</si>
  <si>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</si>
  <si>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</si>
  <si>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</si>
  <si>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</si>
  <si>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</si>
  <si>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</si>
  <si>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</si>
  <si>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</si>
  <si>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</si>
  <si>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</si>
  <si>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</si>
  <si>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</si>
  <si>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</si>
  <si>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</si>
  <si>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</si>
  <si>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</si>
  <si>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</si>
  <si>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</si>
  <si>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</si>
  <si>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</si>
  <si>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</si>
  <si>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</si>
  <si>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</si>
  <si>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</si>
  <si>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</si>
  <si>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</si>
  <si>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</si>
  <si>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</si>
  <si>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</si>
  <si>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</si>
  <si>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</si>
  <si>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</si>
  <si>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</si>
  <si>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</si>
  <si>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</si>
  <si>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</si>
  <si>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</si>
  <si>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</si>
  <si>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</si>
  <si>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</si>
  <si>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</si>
  <si>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</si>
  <si>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</si>
  <si>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</si>
  <si>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</si>
  <si>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</si>
  <si>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</si>
  <si>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</si>
  <si>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</si>
  <si>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</si>
  <si>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</si>
  <si>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</si>
  <si>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</si>
  <si>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</si>
  <si>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</si>
  <si>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</si>
  <si>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</si>
  <si>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</si>
  <si>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</si>
  <si>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</si>
  <si>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</si>
  <si>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</si>
  <si>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</si>
  <si>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</si>
  <si>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</si>
  <si>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</si>
  <si>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</si>
  <si>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</si>
  <si>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</si>
  <si>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</si>
  <si>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</si>
  <si>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</si>
  <si>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</si>
  <si>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</si>
  <si>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</si>
  <si>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</si>
  <si>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</si>
  <si>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</si>
  <si>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</si>
  <si>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</si>
  <si>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</si>
  <si>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</si>
  <si>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</si>
  <si>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</si>
  <si>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</si>
  <si>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</si>
  <si>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</si>
  <si>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</si>
  <si>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</si>
  <si>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</si>
  <si>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</si>
  <si>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</si>
  <si>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</si>
  <si>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</si>
  <si>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</si>
  <si>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</si>
  <si>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</si>
  <si>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</si>
  <si>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</si>
  <si>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</si>
  <si>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</si>
  <si>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</si>
  <si>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</si>
  <si>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</si>
  <si>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</si>
  <si>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</si>
  <si>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</si>
  <si>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</si>
  <si>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</si>
  <si>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</si>
  <si>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</si>
  <si>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</si>
  <si>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</si>
  <si>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</si>
  <si>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</si>
  <si>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</si>
  <si>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</si>
  <si>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</si>
  <si>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</si>
  <si>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</si>
  <si>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</si>
  <si>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</si>
  <si>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</si>
  <si>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</si>
  <si>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</si>
  <si>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</si>
  <si>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</si>
  <si>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</si>
  <si>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</si>
  <si>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</si>
  <si>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</si>
  <si>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</si>
  <si>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</si>
  <si>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</si>
  <si>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</si>
  <si>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</si>
  <si>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</si>
  <si>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</si>
  <si>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</si>
  <si>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</si>
  <si>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</si>
  <si>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</si>
  <si>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</si>
  <si>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</si>
  <si>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</si>
  <si>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</si>
  <si>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</si>
  <si>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</si>
  <si>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</si>
  <si>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</si>
  <si>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</si>
  <si>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</si>
  <si>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</si>
  <si>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</si>
  <si>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</si>
  <si>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</si>
  <si>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</si>
  <si>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</si>
  <si>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</si>
  <si>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</si>
  <si>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</si>
  <si>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</si>
  <si>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</si>
  <si>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</si>
  <si>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</si>
  <si>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</si>
  <si>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</si>
  <si>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</si>
  <si>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</si>
  <si>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</si>
  <si>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</si>
  <si>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</si>
  <si>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</si>
  <si>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</si>
  <si>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</si>
  <si>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</si>
  <si>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</si>
  <si>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</si>
  <si>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</si>
  <si>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</si>
  <si>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</si>
  <si>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</si>
  <si>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</si>
  <si>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</si>
  <si>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</si>
  <si>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</si>
  <si>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</si>
  <si>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</si>
  <si>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</si>
  <si>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</si>
  <si>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</si>
  <si>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</si>
  <si>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</si>
  <si>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</si>
  <si>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</si>
  <si>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</si>
  <si>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</si>
  <si>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</si>
  <si>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</si>
  <si>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</si>
  <si>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</si>
  <si>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</si>
  <si>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</si>
  <si>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</si>
  <si>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</si>
  <si>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</si>
  <si>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</si>
  <si>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</si>
  <si>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</si>
  <si>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</si>
  <si>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</si>
  <si>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</si>
  <si>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</si>
  <si>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</si>
  <si>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</si>
  <si>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</si>
  <si>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</si>
  <si>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</si>
  <si>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</si>
  <si>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</si>
  <si>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</si>
  <si>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</si>
  <si>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</si>
  <si>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</si>
  <si>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</si>
  <si>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</si>
  <si>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</si>
  <si>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</si>
  <si>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</si>
  <si>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</si>
  <si>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</si>
  <si>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</si>
  <si>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</si>
  <si>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</si>
  <si>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</si>
  <si>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</si>
  <si>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</si>
  <si>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</si>
  <si>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</si>
  <si>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</si>
  <si>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</si>
  <si>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</si>
  <si>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</si>
  <si>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</si>
  <si>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</si>
  <si>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</si>
  <si>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</si>
  <si>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</si>
  <si>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</si>
  <si>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</si>
  <si>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</si>
  <si>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</si>
  <si>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</si>
  <si>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</si>
  <si>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</si>
  <si>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</si>
  <si>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</si>
  <si>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</si>
  <si>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</si>
  <si>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</si>
  <si>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</si>
  <si>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</si>
  <si>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</si>
  <si>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</si>
  <si>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</si>
  <si>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</si>
  <si>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</si>
  <si>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</si>
  <si>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</si>
  <si>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</si>
  <si>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</si>
  <si>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</si>
  <si>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</si>
  <si>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</si>
  <si>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</si>
  <si>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</si>
  <si>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</si>
  <si>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</si>
  <si>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</si>
  <si>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</si>
  <si>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</si>
  <si>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</si>
  <si>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</si>
  <si>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</si>
  <si>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</si>
  <si>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</si>
  <si>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</si>
  <si>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</si>
  <si>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</si>
  <si>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</si>
  <si>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</si>
  <si>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</si>
  <si>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</si>
  <si>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</si>
  <si>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</si>
  <si>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</si>
  <si>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</si>
  <si>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</si>
  <si>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</si>
  <si>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</si>
  <si>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</si>
  <si>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</si>
  <si>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</si>
  <si>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</si>
  <si>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</si>
  <si>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</si>
  <si>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</si>
  <si>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</si>
  <si>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</si>
  <si>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</si>
  <si>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</si>
  <si>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</si>
  <si>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</si>
  <si>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</si>
  <si>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</si>
  <si>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</si>
  <si>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</si>
  <si>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</si>
  <si>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</si>
  <si>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</si>
  <si>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</si>
  <si>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</si>
  <si>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</si>
  <si>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</si>
  <si>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</si>
  <si>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</si>
  <si>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</si>
  <si>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</si>
  <si>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</si>
  <si>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</si>
  <si>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</si>
  <si>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</si>
  <si>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</si>
  <si>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</si>
  <si>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</si>
  <si>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</si>
  <si>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</si>
  <si>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</si>
  <si>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</si>
  <si>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</si>
  <si>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</si>
  <si>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</si>
  <si>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</si>
  <si>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</si>
  <si>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</si>
  <si>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</si>
  <si>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</si>
  <si>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</si>
  <si>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</si>
  <si>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</si>
  <si>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</si>
  <si>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</si>
  <si>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</si>
  <si>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</si>
  <si>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</si>
  <si>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</si>
  <si>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</si>
  <si>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</si>
  <si>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</si>
  <si>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</si>
  <si>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</si>
  <si>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</si>
  <si>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</si>
  <si>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</si>
  <si>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</si>
  <si>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</si>
  <si>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</si>
  <si>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</si>
  <si>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</si>
  <si>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</si>
  <si>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</si>
  <si>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</si>
  <si>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</si>
  <si>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</si>
  <si>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</si>
  <si>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</si>
  <si>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</si>
  <si>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</si>
  <si>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</si>
  <si>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</si>
  <si>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</si>
  <si>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</si>
  <si>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</si>
  <si>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</si>
  <si>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</si>
  <si>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</si>
  <si>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</si>
  <si>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</si>
  <si>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</si>
  <si>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</si>
  <si>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</si>
  <si>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</si>
  <si>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</si>
  <si>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</si>
  <si>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</si>
  <si>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</si>
  <si>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</si>
  <si>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</si>
  <si>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</si>
  <si>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</si>
  <si>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</si>
  <si>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</si>
  <si>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</si>
  <si>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</si>
  <si>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</si>
  <si>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</si>
  <si>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</si>
  <si>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</si>
  <si>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</si>
  <si>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</si>
  <si>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</si>
  <si>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</si>
  <si>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</si>
  <si>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</si>
  <si>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</si>
  <si>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</si>
  <si>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</si>
  <si>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</si>
  <si>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</si>
  <si>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</si>
  <si>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</si>
  <si>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</si>
  <si>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</si>
  <si>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</si>
  <si>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</si>
  <si>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</si>
  <si>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</si>
  <si>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</si>
  <si>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</si>
  <si>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</si>
  <si>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</si>
  <si>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</si>
  <si>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</si>
  <si>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</si>
  <si>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</si>
  <si>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</si>
  <si>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</si>
  <si>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</si>
  <si>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</si>
  <si>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</si>
  <si>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</si>
  <si>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</si>
  <si>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</si>
  <si>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</si>
  <si>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</si>
  <si>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</si>
  <si>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</si>
  <si>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</si>
  <si>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</si>
  <si>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</si>
  <si>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</si>
  <si>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</si>
  <si>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</si>
  <si>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</si>
  <si>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</si>
  <si>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</si>
  <si>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</si>
  <si>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</si>
  <si>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</si>
  <si>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</si>
  <si>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</si>
  <si>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</si>
  <si>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</si>
  <si>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</si>
  <si>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</si>
  <si>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</si>
  <si>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</si>
  <si>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</si>
  <si>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</si>
  <si>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</si>
  <si>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</si>
  <si>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</si>
  <si>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</si>
  <si>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</si>
  <si>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</si>
  <si>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</si>
  <si>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</si>
  <si>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</si>
  <si>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</si>
  <si>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</si>
  <si>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</si>
  <si>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</si>
  <si>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</si>
  <si>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</si>
  <si>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</si>
  <si>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</si>
  <si>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</si>
  <si>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</si>
  <si>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</si>
  <si>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</si>
  <si>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</si>
  <si>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</si>
  <si>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</si>
  <si>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</si>
  <si>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</si>
  <si>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</si>
  <si>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</si>
  <si>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</si>
  <si>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</si>
  <si>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</si>
  <si>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</si>
  <si>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</si>
  <si>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</si>
  <si>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</si>
  <si>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</si>
  <si>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</si>
  <si>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</si>
  <si>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</si>
  <si>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</si>
  <si>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</si>
  <si>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</si>
  <si>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</si>
  <si>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</si>
  <si>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</si>
  <si>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</si>
  <si>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</si>
  <si>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</si>
  <si>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</si>
  <si>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</si>
  <si>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</si>
  <si>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</si>
  <si>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</si>
  <si>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</si>
  <si>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</si>
  <si>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</si>
  <si>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</si>
  <si>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</si>
  <si>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</si>
  <si>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</si>
  <si>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</si>
  <si>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</si>
  <si>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</si>
  <si>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</si>
  <si>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</si>
  <si>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</si>
  <si>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</si>
  <si>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</si>
  <si>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</si>
  <si>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</si>
  <si>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</si>
  <si>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</si>
  <si>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</si>
  <si>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</si>
  <si>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</si>
  <si>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</si>
  <si>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</si>
  <si>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</si>
  <si>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</si>
  <si>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</si>
  <si>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</si>
  <si>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</si>
  <si>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</si>
  <si>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</si>
  <si>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</si>
  <si>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</si>
  <si>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</si>
  <si>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</si>
  <si>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</si>
  <si>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</si>
  <si>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</si>
  <si>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</si>
  <si>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</si>
  <si>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</si>
  <si>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</si>
  <si>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</si>
  <si>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</si>
  <si>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</si>
  <si>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</si>
  <si>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</si>
  <si>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</si>
  <si>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</si>
  <si>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</si>
  <si>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</si>
  <si>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</si>
  <si>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</si>
  <si>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</si>
  <si>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</si>
  <si>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</si>
  <si>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</si>
  <si>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</si>
  <si>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</si>
  <si>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</si>
  <si>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</si>
  <si>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</si>
  <si>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</si>
  <si>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</si>
  <si>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</si>
  <si>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</si>
  <si>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</si>
  <si>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</si>
  <si>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</si>
  <si>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</si>
  <si>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</si>
  <si>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</si>
  <si>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</si>
  <si>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</si>
  <si>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</si>
  <si>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</si>
  <si>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</si>
  <si>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</si>
  <si>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</si>
  <si>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</si>
  <si>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</si>
  <si>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</si>
  <si>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</si>
  <si>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</si>
  <si>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</si>
  <si>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</si>
  <si>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</si>
  <si>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</si>
  <si>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</si>
  <si>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</si>
  <si>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</si>
  <si>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</si>
  <si>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</si>
  <si>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</si>
  <si>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</si>
  <si>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</si>
  <si>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</si>
  <si>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</si>
  <si>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</si>
  <si>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</si>
  <si>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</si>
  <si>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</si>
  <si>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</si>
  <si>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</si>
  <si>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</si>
  <si>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</si>
  <si>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</si>
  <si>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</si>
  <si>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</si>
  <si>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</si>
  <si>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</si>
  <si>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</si>
  <si>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</si>
  <si>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</si>
  <si>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</si>
  <si>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</si>
  <si>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</si>
  <si>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</si>
  <si>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</si>
  <si>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</si>
  <si>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</si>
  <si>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</si>
  <si>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</si>
  <si>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</si>
  <si>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</si>
  <si>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</si>
  <si>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</si>
  <si>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</si>
  <si>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</si>
  <si>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</si>
  <si>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</si>
  <si>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</si>
  <si>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</si>
  <si>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</si>
  <si>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</si>
  <si>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</si>
  <si>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</si>
  <si>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</si>
  <si>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</si>
  <si>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</si>
  <si>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</si>
  <si>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</si>
  <si>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</si>
  <si>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</si>
  <si>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</si>
  <si>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</si>
  <si>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</si>
  <si>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</si>
  <si>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</si>
  <si>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</si>
  <si>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</si>
  <si>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</si>
  <si>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</si>
  <si>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</si>
  <si>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</si>
  <si>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</si>
  <si>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</si>
  <si>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</si>
  <si>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</si>
  <si>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</si>
  <si>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</si>
  <si>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</si>
  <si>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</si>
  <si>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</si>
  <si>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</si>
  <si>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</si>
  <si>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</si>
  <si>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</si>
  <si>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</si>
  <si>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</si>
  <si>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</si>
  <si>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</si>
  <si>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</si>
  <si>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</si>
  <si>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</si>
  <si>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</si>
  <si>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</si>
  <si>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</si>
  <si>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</si>
  <si>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</si>
  <si>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</si>
  <si>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</si>
  <si>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</si>
  <si>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</si>
  <si>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</si>
  <si>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</si>
  <si>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</si>
  <si>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</si>
  <si>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</si>
  <si>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</si>
  <si>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</si>
  <si>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</si>
  <si>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</si>
  <si>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</si>
  <si>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</si>
  <si>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</si>
  <si>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</si>
  <si>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</si>
  <si>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</si>
  <si>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</si>
  <si>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</si>
  <si>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</si>
  <si>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</si>
  <si>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</si>
  <si>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</si>
  <si>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</si>
  <si>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</si>
  <si>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</si>
  <si>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</si>
  <si>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</si>
  <si>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</si>
  <si>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</si>
  <si>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</si>
  <si>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</si>
  <si>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</si>
  <si>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</si>
  <si>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</si>
  <si>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</si>
  <si>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</si>
  <si>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</si>
  <si>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</si>
  <si>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</si>
  <si>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</si>
  <si>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</si>
  <si>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</si>
  <si>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</si>
  <si>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</si>
  <si>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</si>
  <si>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</si>
  <si>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</si>
  <si>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</si>
  <si>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</si>
  <si>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</si>
  <si>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</si>
  <si>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</si>
  <si>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</si>
  <si>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</si>
  <si>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</si>
  <si>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</si>
  <si>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</si>
  <si>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</si>
  <si>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</si>
  <si>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</si>
  <si>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</si>
  <si>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</si>
  <si>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</si>
  <si>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</si>
  <si>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</si>
  <si>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</si>
  <si>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</si>
  <si>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</si>
  <si>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</si>
  <si>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</si>
  <si>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</si>
  <si>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</si>
  <si>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</si>
  <si>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</si>
  <si>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</si>
  <si>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</si>
  <si>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</si>
  <si>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</si>
  <si>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</si>
  <si>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</si>
  <si>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</si>
  <si>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</si>
  <si>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</si>
  <si>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</si>
  <si>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</si>
  <si>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</si>
  <si>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</si>
  <si>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</si>
  <si>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</si>
  <si>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</si>
  <si>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</si>
  <si>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</si>
  <si>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</si>
  <si>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</si>
  <si>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</si>
  <si>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</si>
  <si>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</si>
  <si>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</si>
  <si>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</si>
  <si>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</si>
  <si>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</si>
  <si>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</si>
  <si>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</si>
  <si>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</si>
  <si>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</si>
  <si>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</si>
  <si>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</si>
  <si>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</si>
  <si>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</si>
  <si>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</si>
  <si>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</si>
  <si>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</si>
  <si>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</si>
  <si>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</si>
  <si>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</si>
  <si>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</si>
  <si>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</si>
  <si>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</si>
  <si>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</si>
  <si>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</si>
  <si>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</si>
  <si>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</si>
  <si>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</si>
  <si>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</si>
  <si>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</si>
  <si>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</si>
  <si>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</si>
  <si>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</si>
  <si>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</si>
  <si>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</si>
  <si>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</si>
  <si>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</si>
  <si>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</si>
  <si>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</si>
  <si>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</si>
  <si>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</si>
  <si>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</si>
  <si>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</si>
  <si>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</si>
  <si>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</si>
  <si>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</si>
  <si>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</si>
  <si>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</si>
  <si>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</si>
  <si>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</si>
  <si>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</si>
  <si>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</si>
  <si>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</si>
  <si>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</si>
  <si>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</si>
  <si>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</si>
  <si>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</si>
  <si>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</si>
  <si>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</si>
  <si>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</si>
  <si>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</si>
  <si>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</si>
  <si>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</si>
  <si>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</si>
  <si>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</si>
  <si>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</si>
  <si>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</si>
  <si>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</si>
  <si>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</si>
  <si>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</si>
  <si>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</si>
  <si>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</si>
  <si>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</si>
  <si>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</si>
  <si>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</si>
  <si>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</si>
  <si>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</si>
  <si>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</si>
  <si>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</si>
  <si>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</si>
  <si>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</si>
  <si>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</si>
  <si>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</si>
  <si>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</si>
  <si>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</si>
  <si>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</si>
  <si>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</si>
  <si>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</si>
  <si>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</si>
  <si>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</si>
  <si>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</si>
  <si>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</si>
  <si>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</si>
  <si>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</si>
  <si>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</si>
  <si>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</si>
  <si>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</si>
  <si>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</si>
  <si>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</si>
  <si>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</si>
  <si>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</si>
  <si>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</si>
  <si>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</si>
  <si>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</si>
  <si>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</si>
  <si>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</si>
  <si>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</si>
  <si>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</si>
  <si>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</si>
  <si>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</si>
  <si>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</si>
  <si>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</si>
  <si>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</si>
  <si>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</si>
  <si>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</si>
  <si>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</si>
  <si>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</si>
  <si>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</si>
  <si>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</si>
  <si>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</si>
  <si>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</si>
  <si>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</si>
  <si>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</si>
  <si>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</si>
  <si>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</si>
  <si>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</si>
  <si>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</si>
  <si>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</si>
  <si>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</si>
  <si>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</si>
  <si>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</si>
  <si>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</si>
  <si>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</si>
  <si>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</si>
  <si>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</si>
  <si>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</si>
  <si>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</si>
  <si>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</si>
  <si>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</si>
  <si>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</si>
  <si>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</si>
  <si>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</si>
  <si>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</si>
  <si>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</si>
  <si>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</si>
  <si>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</si>
  <si>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</si>
  <si>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</si>
  <si>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</si>
  <si>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</si>
  <si>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</si>
  <si>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</si>
  <si>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</si>
  <si>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</si>
  <si>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</si>
  <si>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</si>
  <si>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</si>
  <si>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</si>
  <si>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</si>
  <si>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</si>
  <si>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</si>
  <si>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</si>
  <si>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</si>
  <si>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</si>
  <si>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</si>
  <si>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</si>
  <si>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</si>
  <si>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</si>
  <si>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</si>
  <si>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</si>
  <si>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</si>
  <si>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</si>
  <si>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</si>
  <si>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</si>
  <si>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</si>
  <si>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</si>
  <si>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</si>
  <si>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</si>
  <si>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</si>
  <si>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</si>
  <si>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</si>
  <si>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</si>
  <si>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</si>
  <si>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</si>
  <si>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</si>
  <si>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</si>
  <si>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</si>
  <si>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</si>
  <si>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</si>
  <si>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</si>
  <si>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</si>
  <si>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</si>
  <si>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</si>
  <si>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</si>
  <si>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</si>
  <si>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</si>
  <si>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</si>
  <si>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</si>
  <si>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</si>
  <si>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</si>
  <si>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</si>
  <si>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</si>
  <si>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</si>
  <si>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</si>
  <si>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</si>
  <si>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</si>
  <si>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</si>
  <si>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</si>
  <si>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</si>
  <si>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</si>
  <si>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</si>
  <si>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</si>
  <si>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</si>
  <si>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</si>
  <si>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</si>
  <si>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</si>
  <si>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</si>
  <si>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</si>
  <si>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</si>
  <si>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</si>
  <si>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</si>
  <si>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</si>
  <si>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</si>
  <si>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</si>
  <si>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</si>
  <si>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</si>
  <si>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</si>
  <si>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</si>
  <si>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</si>
  <si>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</si>
  <si>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</si>
  <si>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</si>
  <si>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</si>
  <si>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</si>
  <si>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</si>
  <si>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</si>
  <si>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</si>
  <si>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</si>
  <si>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</si>
  <si>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</si>
  <si>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</si>
  <si>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</si>
  <si>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</si>
  <si>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</si>
  <si>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</si>
  <si>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</si>
  <si>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</si>
  <si>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</si>
  <si>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</si>
  <si>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</si>
  <si>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</si>
  <si>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</si>
  <si>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</si>
  <si>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</si>
  <si>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</si>
  <si>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</si>
  <si>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</si>
  <si>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</si>
  <si>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</si>
  <si>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</si>
  <si>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</si>
  <si>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</si>
  <si>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</si>
  <si>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</si>
  <si>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</si>
  <si>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</si>
  <si>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</si>
  <si>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</si>
  <si>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</si>
  <si>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</si>
  <si>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</si>
  <si>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</si>
  <si>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</si>
  <si>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</si>
  <si>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</si>
  <si>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</si>
  <si>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</si>
  <si>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</si>
  <si>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</si>
  <si>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</si>
  <si>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</si>
  <si>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</si>
  <si>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</si>
  <si>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</si>
  <si>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</si>
  <si>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</si>
  <si>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</si>
  <si>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</si>
  <si>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</si>
  <si>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</si>
  <si>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</si>
  <si>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</si>
  <si>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</si>
  <si>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</si>
  <si>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</si>
  <si>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</si>
  <si>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</si>
  <si>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</si>
  <si>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</si>
  <si>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</si>
  <si>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</si>
  <si>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</si>
  <si>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</si>
  <si>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</si>
  <si>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</si>
  <si>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</si>
  <si>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</si>
  <si>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</si>
  <si>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</si>
  <si>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</si>
  <si>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</si>
  <si>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</si>
  <si>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</si>
  <si>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</si>
  <si>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</si>
  <si>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</si>
  <si>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</si>
  <si>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</si>
  <si>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</si>
  <si>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</si>
  <si>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</si>
  <si>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</si>
  <si>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</si>
  <si>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</si>
  <si>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</si>
  <si>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</si>
  <si>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</si>
  <si>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</si>
  <si>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</si>
  <si>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</si>
  <si>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</si>
  <si>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</si>
  <si>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</si>
  <si>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</si>
  <si>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</si>
  <si>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</si>
  <si>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</si>
  <si>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</si>
  <si>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</si>
  <si>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</si>
  <si>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</si>
  <si>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</si>
  <si>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</si>
  <si>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</si>
  <si>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</si>
  <si>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</si>
  <si>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</si>
  <si>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</si>
  <si>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</si>
  <si>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</si>
  <si>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</si>
  <si>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</si>
  <si>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</si>
  <si>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</si>
  <si>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</si>
  <si>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</si>
  <si>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</si>
  <si>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</si>
  <si>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</si>
  <si>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</si>
  <si>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</si>
  <si>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</si>
  <si>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</si>
  <si>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</si>
  <si>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</si>
  <si>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</si>
  <si>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</si>
  <si>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</si>
  <si>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</si>
  <si>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</si>
  <si>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</si>
  <si>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</si>
  <si>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</si>
  <si>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</si>
  <si>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</si>
  <si>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</si>
  <si>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</si>
  <si>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</si>
  <si>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</si>
  <si>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</si>
  <si>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</si>
  <si>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</si>
  <si>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</si>
  <si>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</si>
  <si>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</si>
  <si>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</si>
  <si>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</si>
  <si>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</si>
  <si>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</si>
  <si>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</si>
  <si>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</si>
  <si>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</si>
  <si>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</si>
  <si>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</si>
  <si>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</si>
  <si>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</si>
  <si>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</si>
  <si>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</si>
  <si>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</si>
  <si>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</si>
  <si>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</si>
  <si>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</si>
  <si>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</si>
  <si>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</si>
  <si>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</si>
  <si>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</si>
  <si>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</si>
  <si>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</si>
  <si>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</si>
  <si>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</si>
  <si>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</si>
  <si>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</si>
  <si>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</si>
  <si>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</si>
  <si>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</si>
  <si>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</si>
  <si>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</si>
  <si>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</si>
  <si>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</si>
  <si>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</si>
  <si>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</si>
  <si>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</si>
  <si>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</si>
  <si>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</si>
  <si>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</si>
  <si>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</si>
  <si>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</si>
  <si>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</si>
  <si>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</si>
  <si>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</si>
  <si>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</si>
  <si>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</si>
  <si>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</si>
  <si>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</si>
  <si>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</si>
  <si>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</si>
  <si>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</si>
  <si>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</si>
  <si>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</si>
  <si>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</si>
  <si>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</si>
  <si>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</si>
  <si>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</si>
  <si>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</si>
  <si>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</si>
  <si>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</si>
  <si>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</si>
  <si>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</si>
  <si>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</si>
  <si>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</si>
  <si>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</si>
  <si>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</si>
  <si>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</si>
  <si>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</si>
  <si>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</si>
  <si>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</si>
  <si>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</si>
  <si>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</si>
  <si>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</si>
  <si>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</si>
  <si>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</si>
  <si>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</si>
  <si>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</si>
  <si>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</si>
  <si>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</si>
  <si>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</si>
  <si>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</si>
  <si>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</si>
  <si>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</si>
  <si>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</si>
  <si>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</si>
  <si>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</si>
  <si>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</si>
  <si>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</si>
  <si>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</si>
  <si>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</si>
  <si>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</si>
  <si>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</si>
  <si>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</si>
  <si>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</si>
  <si>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</si>
  <si>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</si>
  <si>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</si>
  <si>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</si>
  <si>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</si>
  <si>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</si>
  <si>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</si>
  <si>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</si>
  <si>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</si>
  <si>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</si>
  <si>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</si>
  <si>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</si>
  <si>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</si>
  <si>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</si>
  <si>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</si>
  <si>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</si>
  <si>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</si>
  <si>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</si>
  <si>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</si>
  <si>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</si>
  <si>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</si>
  <si>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</si>
  <si>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</si>
  <si>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</si>
  <si>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</si>
  <si>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</si>
  <si>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</si>
  <si>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</si>
  <si>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</si>
  <si>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</si>
  <si>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</si>
  <si>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</si>
  <si>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</si>
  <si>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</si>
  <si>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</si>
  <si>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</si>
  <si>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</si>
  <si>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</si>
  <si>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</si>
  <si>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</si>
  <si>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</si>
  <si>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</si>
  <si>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</si>
  <si>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</si>
  <si>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</si>
  <si>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</si>
  <si>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</si>
  <si>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</si>
  <si>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</si>
  <si>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</si>
  <si>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</si>
  <si>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</si>
  <si>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</si>
  <si>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</si>
  <si>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</si>
  <si>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</si>
  <si>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</si>
  <si>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</si>
  <si>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</si>
  <si>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</si>
  <si>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</si>
  <si>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</si>
  <si>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</si>
  <si>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</si>
  <si>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</si>
  <si>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</si>
  <si>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</si>
  <si>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</si>
  <si>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</si>
  <si>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</si>
  <si>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</si>
  <si>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</si>
  <si>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</si>
  <si>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</si>
  <si>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</si>
  <si>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</si>
  <si>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</si>
  <si>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</si>
  <si>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</si>
  <si>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</si>
  <si>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</si>
  <si>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</si>
  <si>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</si>
  <si>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</si>
  <si>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</si>
  <si>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</si>
  <si>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</si>
  <si>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</si>
  <si>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</si>
  <si>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</si>
  <si>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</si>
  <si>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</si>
  <si>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</si>
  <si>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</si>
  <si>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</si>
  <si>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</si>
  <si>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</si>
  <si>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</si>
  <si>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</si>
  <si>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</si>
  <si>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</si>
  <si>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</si>
  <si>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</si>
  <si>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</si>
  <si>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</si>
  <si>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</si>
  <si>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</si>
  <si>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</si>
  <si>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</si>
  <si>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</si>
  <si>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</si>
  <si>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</si>
  <si>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</si>
  <si>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</si>
  <si>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</si>
  <si>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</si>
  <si>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</si>
  <si>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</si>
  <si>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</si>
  <si>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</si>
  <si>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</si>
  <si>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</si>
  <si>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</si>
  <si>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</si>
  <si>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</si>
  <si>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</si>
  <si>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</si>
  <si>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</si>
  <si>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</si>
  <si>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</si>
  <si>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</si>
  <si>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</si>
  <si>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</si>
  <si>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</si>
  <si>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</si>
  <si>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</si>
  <si>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</si>
  <si>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</si>
  <si>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</si>
  <si>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</si>
  <si>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</si>
  <si>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</si>
  <si>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</si>
  <si>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</si>
  <si>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</si>
  <si>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</si>
  <si>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</si>
  <si>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</si>
  <si>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</si>
  <si>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</si>
  <si>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</si>
  <si>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</si>
  <si>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</si>
  <si>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</si>
  <si>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</si>
  <si>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</si>
  <si>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</si>
  <si>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</si>
  <si>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</si>
  <si>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</si>
  <si>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</si>
  <si>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</si>
  <si>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</si>
  <si>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</si>
  <si>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</si>
  <si>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</si>
  <si>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</si>
  <si>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</si>
  <si>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</si>
  <si>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</si>
  <si>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</si>
  <si>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</si>
  <si>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</si>
  <si>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</si>
  <si>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</si>
  <si>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</si>
  <si>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</si>
  <si>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</si>
  <si>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</si>
  <si>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</si>
  <si>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</si>
  <si>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</si>
  <si>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</si>
  <si>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</si>
  <si>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</si>
  <si>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</si>
  <si>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</si>
  <si>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</si>
  <si>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</si>
  <si>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</si>
  <si>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</si>
  <si>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</si>
  <si>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</si>
  <si>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</si>
  <si>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</si>
  <si>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</si>
  <si>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</si>
  <si>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</si>
  <si>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</si>
  <si>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</si>
  <si>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</si>
  <si>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</si>
  <si>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</si>
  <si>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</si>
  <si>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</si>
  <si>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</si>
  <si>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</si>
  <si>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</si>
  <si>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</si>
  <si>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</si>
  <si>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</si>
  <si>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</si>
  <si>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</si>
  <si>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</si>
  <si>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</si>
  <si>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</si>
  <si>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</si>
  <si>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</si>
  <si>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</si>
  <si>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</si>
  <si>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</si>
  <si>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</si>
  <si>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</si>
  <si>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</si>
  <si>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</si>
  <si>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</si>
  <si>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</si>
  <si>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</si>
  <si>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</si>
  <si>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</si>
  <si>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</si>
  <si>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</si>
  <si>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</si>
  <si>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</si>
  <si>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</si>
  <si>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</si>
  <si>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</si>
  <si>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</si>
  <si>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</si>
  <si>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</si>
  <si>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</si>
  <si>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</si>
  <si>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</si>
  <si>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</si>
  <si>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</si>
  <si>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</si>
  <si>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</si>
  <si>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</si>
  <si>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</si>
  <si>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</si>
  <si>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</si>
  <si>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</si>
  <si>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</si>
  <si>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</si>
  <si>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</si>
  <si>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</si>
  <si>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</si>
  <si>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</si>
  <si>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</si>
  <si>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</si>
  <si>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</si>
  <si>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</si>
  <si>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</si>
  <si>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</si>
  <si>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</si>
  <si>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</si>
  <si>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</si>
  <si>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</si>
  <si>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</si>
  <si>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</si>
  <si>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</si>
  <si>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</si>
  <si>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</si>
  <si>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</si>
  <si>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</si>
  <si>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</si>
  <si>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</si>
  <si>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</si>
  <si>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</si>
  <si>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</si>
  <si>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</si>
  <si>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</si>
  <si>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</si>
  <si>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</si>
  <si>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</si>
  <si>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</si>
  <si>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</si>
  <si>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</si>
  <si>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</si>
  <si>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</si>
  <si>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</si>
  <si>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</si>
  <si>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</si>
  <si>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</si>
  <si>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</si>
  <si>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</si>
  <si>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</si>
  <si>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</si>
  <si>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</si>
  <si>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</si>
  <si>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</si>
  <si>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</si>
  <si>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</si>
  <si>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</si>
  <si>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</si>
  <si>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</si>
  <si>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</si>
  <si>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</si>
  <si>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</si>
  <si>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</si>
  <si>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</si>
  <si>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</si>
  <si>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</si>
  <si>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</si>
  <si>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</si>
  <si>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</si>
  <si>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</si>
  <si>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</si>
  <si>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</si>
  <si>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</si>
  <si>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</si>
  <si>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</si>
  <si>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</si>
  <si>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</si>
  <si>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</si>
  <si>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</si>
  <si>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</si>
  <si>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</si>
  <si>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</si>
  <si>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</si>
  <si>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</si>
  <si>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</si>
  <si>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</si>
  <si>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</si>
  <si>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</si>
  <si>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</si>
  <si>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</si>
  <si>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</si>
  <si>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</si>
  <si>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</si>
  <si>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</si>
  <si>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</si>
  <si>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</si>
  <si>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</si>
  <si>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</si>
  <si>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</si>
  <si>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</si>
  <si>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</si>
  <si>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</si>
  <si>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</si>
  <si>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</si>
  <si>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</si>
  <si>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</si>
  <si>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</si>
  <si>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</si>
  <si>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</si>
  <si>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</si>
  <si>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</si>
  <si>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</si>
  <si>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</si>
  <si>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</si>
  <si>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</si>
  <si>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</si>
  <si>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</si>
  <si>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</si>
  <si>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</si>
  <si>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</si>
  <si>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</si>
  <si>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</si>
  <si>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</si>
  <si>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</si>
  <si>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</si>
  <si>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</si>
  <si>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</si>
  <si>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</si>
  <si>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</si>
  <si>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</si>
  <si>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</si>
  <si>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</si>
  <si>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</si>
  <si>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</si>
  <si>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</si>
  <si>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</si>
  <si>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</si>
  <si>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</si>
  <si>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</si>
  <si>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</si>
  <si>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</si>
  <si>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</si>
  <si>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</si>
  <si>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</si>
  <si>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</si>
  <si>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</si>
  <si>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</si>
  <si>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</si>
  <si>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</si>
  <si>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</si>
  <si>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</si>
  <si>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</si>
  <si>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</si>
  <si>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</si>
  <si>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</si>
  <si>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</si>
  <si>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</si>
  <si>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</si>
  <si>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</si>
  <si>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</si>
  <si>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</si>
  <si>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</si>
  <si>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</si>
  <si>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</si>
  <si>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</si>
  <si>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</si>
  <si>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</si>
  <si>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</si>
  <si>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</si>
  <si>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</si>
  <si>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</si>
  <si>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</si>
  <si>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</si>
  <si>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</si>
  <si>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</si>
  <si>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</si>
  <si>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</si>
  <si>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</si>
  <si>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</si>
  <si>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</si>
  <si>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</si>
  <si>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</si>
  <si>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</si>
  <si>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</si>
  <si>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</si>
  <si>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</si>
  <si>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</si>
  <si>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</si>
  <si>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</si>
  <si>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</si>
  <si>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</si>
  <si>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</si>
  <si>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</si>
  <si>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</si>
  <si>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</si>
  <si>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</si>
  <si>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</si>
  <si>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</si>
  <si>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</si>
  <si>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</si>
  <si>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</si>
  <si>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</si>
  <si>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</si>
  <si>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</si>
  <si>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</si>
  <si>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</si>
  <si>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</si>
  <si>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</si>
  <si>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</si>
  <si>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</si>
  <si>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</si>
  <si>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</si>
  <si>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</si>
  <si>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</si>
  <si>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</si>
  <si>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</si>
  <si>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</si>
  <si>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</si>
  <si>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</si>
  <si>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</si>
  <si>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</si>
  <si>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</si>
  <si>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</si>
  <si>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</si>
  <si>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</si>
  <si>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</si>
  <si>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</si>
  <si>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</si>
  <si>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</si>
  <si>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</si>
  <si>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</si>
  <si>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</si>
  <si>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</si>
  <si>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</si>
  <si>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</si>
  <si>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</si>
  <si>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</si>
  <si>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</si>
  <si>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</si>
  <si>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</si>
  <si>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</si>
  <si>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</si>
  <si>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</si>
  <si>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</si>
  <si>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</si>
  <si>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</si>
  <si>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</si>
  <si>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</si>
  <si>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</si>
  <si>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</si>
  <si>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</si>
  <si>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</si>
  <si>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</si>
  <si>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</si>
  <si>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</si>
  <si>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</si>
  <si>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</si>
  <si>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</si>
  <si>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</si>
  <si>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</si>
  <si>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</si>
  <si>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</si>
  <si>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</si>
  <si>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</si>
  <si>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</si>
  <si>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</si>
  <si>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</si>
  <si>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</si>
  <si>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</si>
  <si>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</si>
  <si>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</si>
  <si>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</si>
  <si>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</si>
  <si>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</si>
  <si>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</si>
  <si>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</si>
  <si>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</si>
  <si>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</si>
  <si>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</si>
  <si>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</si>
  <si>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</si>
  <si>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</si>
  <si>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</si>
  <si>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</si>
  <si>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</si>
  <si>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</si>
  <si>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</si>
  <si>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</si>
  <si>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</si>
  <si>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</si>
  <si>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</si>
  <si>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</si>
  <si>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</si>
  <si>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</si>
  <si>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</si>
  <si>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</si>
  <si>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</si>
  <si>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</si>
  <si>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</si>
  <si>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</si>
  <si>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</si>
  <si>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</si>
  <si>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</si>
  <si>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</si>
  <si>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</si>
  <si>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</si>
  <si>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</si>
  <si>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</si>
  <si>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</si>
  <si>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</si>
  <si>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</si>
  <si>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</si>
  <si>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</si>
  <si>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</si>
  <si>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</si>
  <si>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</si>
  <si>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</si>
  <si>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</si>
  <si>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</si>
  <si>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</si>
  <si>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</si>
  <si>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</si>
  <si>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</si>
  <si>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</si>
  <si>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</si>
  <si>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</si>
  <si>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</si>
  <si>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</si>
  <si>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</si>
  <si>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</si>
  <si>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</si>
  <si>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</si>
  <si>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</si>
  <si>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</si>
  <si>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</si>
  <si>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</si>
  <si>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</si>
  <si>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</si>
  <si>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</si>
  <si>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</si>
  <si>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</si>
  <si>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</si>
  <si>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</si>
  <si>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</si>
  <si>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</si>
  <si>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</si>
  <si>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</si>
  <si>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</si>
  <si>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</si>
  <si>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</si>
  <si>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</si>
  <si>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</si>
  <si>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</si>
  <si>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</si>
  <si>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</si>
  <si>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</si>
  <si>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</si>
  <si>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</si>
  <si>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</si>
  <si>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</si>
  <si>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</si>
  <si>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</si>
  <si>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</si>
  <si>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</si>
  <si>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</si>
  <si>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</si>
  <si>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</si>
  <si>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</si>
  <si>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</si>
  <si>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</si>
  <si>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</si>
  <si>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</si>
  <si>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</si>
  <si>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</si>
  <si>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</si>
  <si>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</si>
  <si>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</si>
  <si>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</si>
  <si>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</si>
  <si>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</si>
  <si>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</si>
  <si>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</si>
  <si>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</si>
  <si>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</si>
  <si>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</si>
  <si>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</si>
  <si>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</si>
  <si>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</si>
  <si>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</si>
  <si>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</si>
  <si>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</si>
  <si>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</si>
  <si>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</si>
  <si>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</si>
  <si>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</si>
  <si>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</si>
  <si>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</si>
  <si>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</si>
  <si>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</si>
  <si>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</si>
  <si>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</si>
  <si>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</si>
  <si>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</si>
  <si>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</si>
  <si>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</si>
  <si>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</si>
  <si>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</si>
  <si>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</si>
  <si>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</si>
  <si>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</si>
  <si>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</si>
  <si>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</si>
  <si>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</si>
  <si>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</si>
  <si>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</si>
  <si>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</si>
  <si>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</si>
  <si>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</si>
  <si>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</si>
  <si>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</si>
  <si>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</si>
  <si>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</si>
  <si>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</si>
  <si>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</si>
  <si>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</si>
  <si>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</si>
  <si>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</si>
  <si>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</si>
  <si>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</si>
  <si>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</si>
  <si>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</si>
  <si>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</si>
  <si>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</si>
  <si>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</si>
  <si>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</si>
  <si>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</si>
  <si>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</si>
  <si>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</si>
  <si>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</si>
  <si>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</si>
  <si>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</si>
  <si>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</si>
  <si>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</si>
  <si>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</si>
  <si>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</si>
  <si>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</si>
  <si>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</si>
  <si>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</si>
  <si>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</si>
  <si>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</si>
  <si>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</si>
  <si>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</si>
  <si>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</si>
  <si>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</si>
  <si>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</si>
  <si>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</si>
  <si>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</si>
  <si>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</si>
  <si>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</si>
  <si>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</si>
  <si>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</si>
  <si>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</si>
  <si>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</si>
  <si>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</si>
  <si>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</si>
  <si>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</si>
  <si>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</si>
  <si>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</si>
  <si>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</si>
  <si>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</si>
  <si>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</si>
  <si>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</si>
  <si>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</si>
  <si>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</si>
  <si>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</si>
  <si>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</si>
  <si>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</si>
  <si>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</si>
  <si>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</si>
  <si>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</si>
  <si>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</si>
  <si>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</si>
  <si>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</si>
  <si>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</si>
  <si>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</si>
  <si>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</si>
  <si>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</si>
  <si>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</si>
  <si>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</si>
  <si>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</si>
  <si>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</si>
  <si>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</si>
  <si>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</si>
  <si>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</si>
  <si>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</si>
  <si>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</si>
  <si>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</si>
  <si>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</si>
  <si>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</si>
  <si>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</si>
  <si>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</si>
  <si>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</si>
  <si>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</si>
  <si>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</si>
  <si>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</si>
  <si>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</si>
  <si>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</si>
  <si>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</si>
  <si>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</si>
  <si>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</si>
  <si>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</si>
  <si>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</si>
  <si>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</si>
  <si>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</si>
  <si>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</si>
  <si>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</si>
  <si>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</si>
  <si>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</si>
  <si>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</si>
  <si>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</si>
  <si>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</si>
  <si>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</si>
  <si>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</si>
  <si>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</si>
  <si>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</si>
  <si>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</si>
  <si>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</si>
  <si>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</si>
  <si>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</si>
  <si>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</si>
  <si>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</si>
  <si>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</si>
  <si>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</si>
  <si>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</si>
  <si>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</si>
  <si>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</si>
  <si>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</si>
  <si>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</si>
  <si>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</si>
  <si>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</si>
  <si>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</si>
  <si>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</si>
  <si>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</si>
  <si>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</si>
  <si>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</si>
  <si>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</si>
  <si>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</si>
  <si>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</si>
  <si>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</si>
  <si>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</si>
  <si>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</si>
  <si>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</si>
  <si>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</si>
  <si>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</si>
  <si>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</si>
  <si>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</si>
  <si>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</si>
  <si>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</si>
  <si>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</si>
  <si>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</si>
  <si>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</si>
  <si>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</si>
  <si>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</si>
  <si>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</si>
  <si>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</si>
  <si>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</si>
  <si>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</si>
  <si>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</si>
  <si>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</si>
  <si>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</si>
  <si>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</si>
  <si>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</si>
  <si>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</si>
  <si>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</si>
  <si>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</si>
  <si>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</si>
  <si>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</si>
  <si>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</si>
  <si>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</si>
  <si>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</si>
  <si>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</si>
  <si>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</si>
  <si>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</si>
  <si>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</si>
  <si>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</si>
  <si>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</si>
  <si>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</si>
  <si>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</si>
  <si>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</si>
  <si>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</si>
  <si>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</si>
  <si>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</si>
  <si>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</si>
  <si>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</si>
  <si>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</si>
  <si>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</si>
  <si>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</si>
  <si>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</si>
  <si>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</si>
  <si>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</si>
  <si>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</si>
  <si>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</si>
  <si>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</si>
  <si>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</si>
  <si>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</si>
  <si>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</si>
  <si>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</si>
  <si>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</si>
  <si>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</si>
  <si>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</si>
  <si>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</si>
  <si>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</si>
  <si>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</si>
  <si>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</si>
  <si>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</si>
  <si>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</si>
  <si>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</si>
  <si>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</si>
  <si>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</si>
  <si>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</si>
  <si>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</si>
  <si>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</si>
  <si>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</si>
  <si>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</si>
  <si>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</si>
  <si>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</si>
  <si>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</si>
  <si>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</si>
  <si>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</si>
  <si>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</si>
  <si>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</si>
  <si>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</si>
  <si>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</si>
  <si>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</si>
  <si>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</si>
  <si>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</si>
  <si>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</si>
  <si>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</si>
  <si>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</si>
  <si>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</si>
  <si>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</si>
  <si>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</si>
  <si>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</si>
  <si>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</si>
  <si>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</si>
  <si>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</si>
  <si>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</si>
  <si>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</si>
  <si>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</si>
  <si>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</si>
  <si>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</si>
  <si>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</si>
  <si>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</si>
  <si>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</si>
  <si>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</si>
  <si>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</si>
  <si>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</si>
  <si>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</si>
  <si>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</si>
  <si>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</si>
  <si>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</si>
  <si>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</si>
  <si>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</si>
  <si>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</si>
  <si>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</si>
  <si>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</si>
  <si>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</si>
  <si>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</si>
  <si>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</si>
  <si>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</si>
  <si>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</si>
  <si>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</si>
  <si>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</si>
  <si>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</si>
  <si>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</si>
  <si>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</si>
  <si>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</si>
  <si>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</si>
  <si>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</si>
  <si>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</si>
  <si>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</si>
  <si>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</si>
  <si>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</si>
  <si>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</si>
  <si>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</si>
  <si>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</si>
  <si>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</si>
  <si>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</si>
  <si>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</si>
  <si>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</si>
  <si>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</si>
  <si>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</si>
  <si>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</si>
  <si>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</si>
  <si>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</si>
  <si>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</si>
  <si>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</si>
  <si>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</si>
  <si>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</si>
  <si>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</si>
  <si>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</si>
  <si>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</si>
  <si>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</si>
  <si>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</si>
  <si>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</si>
  <si>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</si>
  <si>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</si>
  <si>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</si>
  <si>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</si>
  <si>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</si>
  <si>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</si>
  <si>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</si>
  <si>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</si>
  <si>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</si>
  <si>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</si>
  <si>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</si>
  <si>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</si>
  <si>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</si>
  <si>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</si>
  <si>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</si>
  <si>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</si>
  <si>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</si>
  <si>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</si>
  <si>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</si>
  <si>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</si>
  <si>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</si>
  <si>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</si>
  <si>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</si>
  <si>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</si>
  <si>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</si>
  <si>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</si>
  <si>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</si>
  <si>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</si>
  <si>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</si>
  <si>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</si>
  <si>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</si>
  <si>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</si>
  <si>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</si>
  <si>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</si>
  <si>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</si>
  <si>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</si>
  <si>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</si>
  <si>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</si>
  <si>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</si>
  <si>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</si>
  <si>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</si>
  <si>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</si>
  <si>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</si>
  <si>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</si>
  <si>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</si>
  <si>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</si>
  <si>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</si>
  <si>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</si>
  <si>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</si>
  <si>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</si>
  <si>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</si>
  <si>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</si>
  <si>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</si>
  <si>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</si>
  <si>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</si>
  <si>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</si>
  <si>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</si>
  <si>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</si>
  <si>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</si>
  <si>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</si>
  <si>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</si>
  <si>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</si>
  <si>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</si>
  <si>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</si>
  <si>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</si>
  <si>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</si>
  <si>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</si>
  <si>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</si>
  <si>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</si>
  <si>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</si>
  <si>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</si>
  <si>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</si>
  <si>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</si>
  <si>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</si>
  <si>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</si>
  <si>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</si>
  <si>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</si>
  <si>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</si>
  <si>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</si>
  <si>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</si>
  <si>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</si>
  <si>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</si>
  <si>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</si>
  <si>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</si>
  <si>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</si>
  <si>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</si>
  <si>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</si>
  <si>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</si>
  <si>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</si>
  <si>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</si>
  <si>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</si>
  <si>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</si>
  <si>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</si>
  <si>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</si>
  <si>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</si>
  <si>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</si>
  <si>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</si>
  <si>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</si>
  <si>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</si>
  <si>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</si>
  <si>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</si>
  <si>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</si>
  <si>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</si>
  <si>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</si>
  <si>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</si>
  <si>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</si>
  <si>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</si>
  <si>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</si>
  <si>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</si>
  <si>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</si>
  <si>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</si>
  <si>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</si>
  <si>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</si>
  <si>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</si>
  <si>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</si>
  <si>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</si>
  <si>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</si>
  <si>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</si>
  <si>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</si>
  <si>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</si>
  <si>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</si>
  <si>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</si>
  <si>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</si>
  <si>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</si>
  <si>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</si>
  <si>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</si>
  <si>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</si>
  <si>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</si>
  <si>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</si>
  <si>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</si>
  <si>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</si>
  <si>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</si>
  <si>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</si>
  <si>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</si>
  <si>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</si>
  <si>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</si>
  <si>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</si>
  <si>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</si>
  <si>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</si>
  <si>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</si>
  <si>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</si>
  <si>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</si>
  <si>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</si>
  <si>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</si>
  <si>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</si>
  <si>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</si>
  <si>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</si>
  <si>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</si>
  <si>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</si>
  <si>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</si>
  <si>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</si>
  <si>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</si>
  <si>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</si>
  <si>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</si>
  <si>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</si>
  <si>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</si>
  <si>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</si>
  <si>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</si>
  <si>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</si>
  <si>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</si>
  <si>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</si>
  <si>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</si>
  <si>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</si>
  <si>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</si>
  <si>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</si>
  <si>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</si>
  <si>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</si>
  <si>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</si>
  <si>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</si>
  <si>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</si>
  <si>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</si>
  <si>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</si>
  <si>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</si>
  <si>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</si>
  <si>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</si>
  <si>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</si>
  <si>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</si>
  <si>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</si>
  <si>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</si>
  <si>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</si>
  <si>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</si>
  <si>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</si>
  <si>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</si>
  <si>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</si>
  <si>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</si>
  <si>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</si>
  <si>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</si>
  <si>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</si>
  <si>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</si>
  <si>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</si>
  <si>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</si>
  <si>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</si>
  <si>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</si>
  <si>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</si>
  <si>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</si>
  <si>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</si>
  <si>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</si>
  <si>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</si>
  <si>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</si>
  <si>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</si>
  <si>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</si>
  <si>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</si>
  <si>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</si>
  <si>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</si>
  <si>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</si>
  <si>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</si>
  <si>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</si>
  <si>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</si>
  <si>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</si>
  <si>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</si>
  <si>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</si>
  <si>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</si>
  <si>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</si>
  <si>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</si>
  <si>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</si>
  <si>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</si>
  <si>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</si>
  <si>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</si>
  <si>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</si>
  <si>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</si>
  <si>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</si>
  <si>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</si>
  <si>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</si>
  <si>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</si>
  <si>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</si>
  <si>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</si>
  <si>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</si>
  <si>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</si>
  <si>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</si>
  <si>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</si>
  <si>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</si>
  <si>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</si>
  <si>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</si>
  <si>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</si>
  <si>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</si>
  <si>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</si>
  <si>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</si>
  <si>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</si>
  <si>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</si>
  <si>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</si>
  <si>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</si>
  <si>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</si>
  <si>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</si>
  <si>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</si>
  <si>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</si>
  <si>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</si>
  <si>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</si>
  <si>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</si>
  <si>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</si>
  <si>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</si>
  <si>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</si>
  <si>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</si>
  <si>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</si>
  <si>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</si>
  <si>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</si>
  <si>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</si>
  <si>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</si>
  <si>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</si>
  <si>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</si>
  <si>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</si>
  <si>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</si>
  <si>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</si>
  <si>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</si>
  <si>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</si>
  <si>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</si>
  <si>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</si>
  <si>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</si>
  <si>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</si>
  <si>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</si>
  <si>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</si>
  <si>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</si>
  <si>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</si>
  <si>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</si>
  <si>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</si>
  <si>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</si>
  <si>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</si>
  <si>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</si>
  <si>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</si>
  <si>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</si>
  <si>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</si>
  <si>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</si>
  <si>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</si>
  <si>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</si>
  <si>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</si>
  <si>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</si>
  <si>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</si>
  <si>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</si>
  <si>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</si>
  <si>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</si>
  <si>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</si>
  <si>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</si>
  <si>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</si>
  <si>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</si>
  <si>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</si>
  <si>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</si>
  <si>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</si>
  <si>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</si>
  <si>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</si>
  <si>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</si>
  <si>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</si>
  <si>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</si>
  <si>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</si>
  <si>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</si>
  <si>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</si>
  <si>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</si>
  <si>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</si>
  <si>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</si>
  <si>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</si>
  <si>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</si>
  <si>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</si>
  <si>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</si>
  <si>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</si>
  <si>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</si>
  <si>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</si>
  <si>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</si>
  <si>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</si>
  <si>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</si>
  <si>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</si>
  <si>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</si>
  <si>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</si>
  <si>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</si>
  <si>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</si>
  <si>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</si>
  <si>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</si>
  <si>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</si>
  <si>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</si>
  <si>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</si>
  <si>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</si>
  <si>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</si>
  <si>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</si>
  <si>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</si>
  <si>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</si>
  <si>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</si>
  <si>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</si>
  <si>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</si>
  <si>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</si>
  <si>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</si>
  <si>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</si>
  <si>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</si>
  <si>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</si>
  <si>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</si>
  <si>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</si>
  <si>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</si>
  <si>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</si>
  <si>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</si>
  <si>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</si>
  <si>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</si>
  <si>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</si>
  <si>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</si>
  <si>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</si>
  <si>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</si>
  <si>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</si>
  <si>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</si>
  <si>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</si>
  <si>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</si>
  <si>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</si>
  <si>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</si>
  <si>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</si>
  <si>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</si>
  <si>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</si>
  <si>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</si>
  <si>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</si>
  <si>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</si>
  <si>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</si>
  <si>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</si>
  <si>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</si>
  <si>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</si>
  <si>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</si>
  <si>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</si>
  <si>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</si>
  <si>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</si>
  <si>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</si>
  <si>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</si>
  <si>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</si>
  <si>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</si>
  <si>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</si>
  <si>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</si>
  <si>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</si>
  <si>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</si>
  <si>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</si>
  <si>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</si>
  <si>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</si>
  <si>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</si>
  <si>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</si>
  <si>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</si>
  <si>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</si>
  <si>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</si>
  <si>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</si>
  <si>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</si>
  <si>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</si>
  <si>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</si>
  <si>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</si>
  <si>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</si>
  <si>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</si>
  <si>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</si>
  <si>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</si>
  <si>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</si>
  <si>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</si>
  <si>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</si>
  <si>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</si>
  <si>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</si>
  <si>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</si>
  <si>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</si>
  <si>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</si>
  <si>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</si>
  <si>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</si>
  <si>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</si>
  <si>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</si>
  <si>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</si>
  <si>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</si>
  <si>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</si>
  <si>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</si>
  <si>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</si>
  <si>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</si>
  <si>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</si>
  <si>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</si>
  <si>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</si>
  <si>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</si>
  <si>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</si>
  <si>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</si>
  <si>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</si>
  <si>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</si>
  <si>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</si>
  <si>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</si>
  <si>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</si>
  <si>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</si>
  <si>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</si>
  <si>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</si>
  <si>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</si>
  <si>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</si>
  <si>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</si>
  <si>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</si>
  <si>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</si>
  <si>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</si>
  <si>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</si>
  <si>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</si>
  <si>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</si>
  <si>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</si>
  <si>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</si>
  <si>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</si>
  <si>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</si>
  <si>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</si>
  <si>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</si>
  <si>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</si>
  <si>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</si>
  <si>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</si>
  <si>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</si>
  <si>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</si>
  <si>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</si>
  <si>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</si>
  <si>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</si>
  <si>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</si>
  <si>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</si>
  <si>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</si>
  <si>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</si>
  <si>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</si>
  <si>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</si>
  <si>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</si>
  <si>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</si>
  <si>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</si>
  <si>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</si>
  <si>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</si>
  <si>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</si>
  <si>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</si>
  <si>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</si>
  <si>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</si>
  <si>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</si>
  <si>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</si>
  <si>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</si>
  <si>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</si>
  <si>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</si>
  <si>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</si>
  <si>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</si>
  <si>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</si>
  <si>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</si>
  <si>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</si>
  <si>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</si>
  <si>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</si>
  <si>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</si>
  <si>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</si>
  <si>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</si>
  <si>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</si>
  <si>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</si>
  <si>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</si>
  <si>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</si>
  <si>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</si>
  <si>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</si>
  <si>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</si>
  <si>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</si>
  <si>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</si>
  <si>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</si>
  <si>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</si>
  <si>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</si>
  <si>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</si>
  <si>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</si>
  <si>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</si>
  <si>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</si>
  <si>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</si>
  <si>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</si>
  <si>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</si>
  <si>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</si>
  <si>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</si>
  <si>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</si>
  <si>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</si>
  <si>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</si>
  <si>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</si>
  <si>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</si>
  <si>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</si>
  <si>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</si>
  <si>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</si>
  <si>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</si>
  <si>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</si>
  <si>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</si>
  <si>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</si>
  <si>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</si>
  <si>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</si>
  <si>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</si>
  <si>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</si>
  <si>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</si>
  <si>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</si>
  <si>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</si>
  <si>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</si>
  <si>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</si>
  <si>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</si>
  <si>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</si>
  <si>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</si>
  <si>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</si>
  <si>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</si>
  <si>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</si>
  <si>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</si>
  <si>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</si>
  <si>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</si>
  <si>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</si>
  <si>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</si>
  <si>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</si>
  <si>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</si>
  <si>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</si>
  <si>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</si>
  <si>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</si>
  <si>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</si>
  <si>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</si>
  <si>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</si>
  <si>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</si>
  <si>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</si>
  <si>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</si>
  <si>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</si>
  <si>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</si>
  <si>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</si>
  <si>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</si>
  <si>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</si>
  <si>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</si>
  <si>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</si>
  <si>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</si>
  <si>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</si>
  <si>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</si>
  <si>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</si>
  <si>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</si>
  <si>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</si>
  <si>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</si>
  <si>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</si>
  <si>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</si>
  <si>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</si>
  <si>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</si>
  <si>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</si>
  <si>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</si>
  <si>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</si>
  <si>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</si>
  <si>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</si>
  <si>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</si>
  <si>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</si>
  <si>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</si>
  <si>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</si>
  <si>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</si>
  <si>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</si>
  <si>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</si>
  <si>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</si>
  <si>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</si>
  <si>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</si>
  <si>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</si>
  <si>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</si>
  <si>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</si>
  <si>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</si>
  <si>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</si>
  <si>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</si>
  <si>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</si>
  <si>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</si>
  <si>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</si>
  <si>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</si>
  <si>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</si>
  <si>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</si>
  <si>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</si>
  <si>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</si>
  <si>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</si>
  <si>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</si>
  <si>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</si>
  <si>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</si>
  <si>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</si>
  <si>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</si>
  <si>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</si>
  <si>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</si>
  <si>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</si>
  <si>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</si>
  <si>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</si>
  <si>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</si>
  <si>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</si>
  <si>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</si>
  <si>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</si>
  <si>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</si>
  <si>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</si>
  <si>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</si>
  <si>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</si>
  <si>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</si>
  <si>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</si>
  <si>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</si>
  <si>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</si>
  <si>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</si>
  <si>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</si>
  <si>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</si>
  <si>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</si>
  <si>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</si>
  <si>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</si>
  <si>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</si>
  <si>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</si>
  <si>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</si>
  <si>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</si>
  <si>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</si>
  <si>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</si>
  <si>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</si>
  <si>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</si>
  <si>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</si>
  <si>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</si>
  <si>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</si>
  <si>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</si>
  <si>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</si>
  <si>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</si>
  <si>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</si>
  <si>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</si>
  <si>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</si>
  <si>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</si>
  <si>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</si>
  <si>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</si>
  <si>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</si>
  <si>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</si>
  <si>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</si>
  <si>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</si>
  <si>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</si>
  <si>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</si>
  <si>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</si>
  <si>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</si>
  <si>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</si>
  <si>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</si>
  <si>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</si>
  <si>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</si>
  <si>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</si>
  <si>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</si>
  <si>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</si>
  <si>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</si>
  <si>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</si>
  <si>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</si>
  <si>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</si>
  <si>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</si>
  <si>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</si>
  <si>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</si>
  <si>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</si>
  <si>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</si>
  <si>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</si>
  <si>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</si>
  <si>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</si>
  <si>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</si>
  <si>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</si>
  <si>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</si>
  <si>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</si>
  <si>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</si>
  <si>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</si>
  <si>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</si>
  <si>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</si>
  <si>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</si>
  <si>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</si>
  <si>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</si>
  <si>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</si>
  <si>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</si>
  <si>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</si>
  <si>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</si>
  <si>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</si>
  <si>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</si>
  <si>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</si>
  <si>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</si>
  <si>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</si>
  <si>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</si>
  <si>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</si>
  <si>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</si>
  <si>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</si>
  <si>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</si>
  <si>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</si>
  <si>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</si>
  <si>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</si>
  <si>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</si>
  <si>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</si>
  <si>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</si>
  <si>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</si>
  <si>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</si>
  <si>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</si>
  <si>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</si>
  <si>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</si>
  <si>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</si>
  <si>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</si>
  <si>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</si>
  <si>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</si>
  <si>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</si>
  <si>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</si>
  <si>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</si>
  <si>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</si>
  <si>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</si>
  <si>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</si>
  <si>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</si>
  <si>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</si>
  <si>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</si>
  <si>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</si>
  <si>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</si>
  <si>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</si>
  <si>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</si>
  <si>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</si>
  <si>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</si>
  <si>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</si>
  <si>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</si>
  <si>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</si>
  <si>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</si>
  <si>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</si>
  <si>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</si>
  <si>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</si>
  <si>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</si>
  <si>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</si>
  <si>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</si>
  <si>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</si>
  <si>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</si>
  <si>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</si>
  <si>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</si>
  <si>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</si>
  <si>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</si>
  <si>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</si>
  <si>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</si>
  <si>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</si>
  <si>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</si>
  <si>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</si>
  <si>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</si>
  <si>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</si>
  <si>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</si>
  <si>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</si>
  <si>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</si>
  <si>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</si>
  <si>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</si>
  <si>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</si>
  <si>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</si>
  <si>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</si>
  <si>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</si>
  <si>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</si>
  <si>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</si>
  <si>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</si>
  <si>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</si>
  <si>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</si>
  <si>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</si>
  <si>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</si>
  <si>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</si>
  <si>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</si>
  <si>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</si>
  <si>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</si>
  <si>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</si>
  <si>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</si>
  <si>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</si>
  <si>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</si>
  <si>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</si>
  <si>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</si>
  <si>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</si>
  <si>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</si>
  <si>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</si>
  <si>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</si>
  <si>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</si>
  <si>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</si>
  <si>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</si>
  <si>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</si>
  <si>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</si>
  <si>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</si>
  <si>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</si>
  <si>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</si>
  <si>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</si>
  <si>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</si>
  <si>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</si>
  <si>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</si>
  <si>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</si>
  <si>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</si>
  <si>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</si>
  <si>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</si>
  <si>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</si>
  <si>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</si>
  <si>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</si>
  <si>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</si>
  <si>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</si>
  <si>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</si>
  <si>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</si>
  <si>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</si>
  <si>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</si>
  <si>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</si>
  <si>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</si>
  <si>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</si>
  <si>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</si>
  <si>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</si>
  <si>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</si>
  <si>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</si>
  <si>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</si>
  <si>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</si>
  <si>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</si>
  <si>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</si>
  <si>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</si>
  <si>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</si>
  <si>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</si>
  <si>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</si>
  <si>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</si>
  <si>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</si>
  <si>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</si>
  <si>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</si>
  <si>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</si>
  <si>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</si>
  <si>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</si>
  <si>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</si>
  <si>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</si>
  <si>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</si>
  <si>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</si>
  <si>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</si>
  <si>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</si>
  <si>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</si>
  <si>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</si>
  <si>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</si>
  <si>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</si>
  <si>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</si>
  <si>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</si>
  <si>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</si>
  <si>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</si>
  <si>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60 mins</t>
  </si>
  <si>
    <t>PCM-20251126-00000285</t>
  </si>
  <si>
    <t>EM team on the way 10 mins</t>
  </si>
  <si>
    <t>PCM-20251126-00000354</t>
  </si>
  <si>
    <t>EM team on the way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</si>
</sst>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324.25607789351488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0.15067280091898283</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45987.204503819441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45987.204503819441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45987.204503819441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45987.204503819441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45987.204503819441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45987.204503819441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45987.204503819441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45987.204503819441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45987.204503819441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45987.204503819441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45987.204503819441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45987.204503819441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45987.204503819441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45987.204503819441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45987.204503819441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45987.204503819441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45987.204503819441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45987.204503819441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45987.204503819441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45987.204503819441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45987.204503819441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45987.204503819441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45987.204503819441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45987.204503819441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45987.204503819441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45987.204503819441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45987.204503819441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45987.204503819441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45987.204503819441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45987.204503819441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45987.204503819441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45987.204503819441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45987.204503819441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45987.204503819441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45987.204503819441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45987.204503819441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45987.204503819441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45987.204503819441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45987.204503819441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45987.204503819441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45987.204503819441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45987.204503819441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45987.204503819441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45987.204503819441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45987.204503819441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45987.204503819441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45987.204503819441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45987.204503819441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45987.204503819441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45987.204503819441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45987.204503819441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45987.204503819441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162.20466585647955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2.8170848379595554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45987.204503819441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45987.204503819441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45987.204503819441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45987.204503819441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45987.204503819441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45987.204503819441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45987.204503819441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45987.204503819441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45987.204503819441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45987.204503819441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45987.204503819441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45987.204503819441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45987.204503819441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45987.204503819441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45987.204503819441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45987.204503819441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45987.204503819441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45987.204503819441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45987.204503819441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45987.204503819441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45987.204503819441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45987.204503819441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45987.204503819441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45987.204503819441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45987.204503819441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45987.204503819441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45987.204503819441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45987.204503819441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45987.204503819441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45987.204503819441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45987.204503819441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45987.204503819441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45987.204503819441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45987.204503819441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45987.204503819441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45987.204503819441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45987.204503819441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45987.204503819441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45987.204503819441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45987.204503819441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45987.204503819441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45987.204503819441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45987.204503819441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45987.204503819441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45987.204503819441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45987.204503819441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45987.204503819441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45987.204503819441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45987.204503819441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45987.204503819441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45987.204503819441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45987.204503819441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45987.204503819441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45987.204503819441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45987.204503819441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45987.204503819441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45987.204503819441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45987.204503819441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45987.204503819441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45987.204503819441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45987.204503819441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45987.204503819441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45987.204503819441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45987.204503819441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45987.204503819441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45987.204503819441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45987.204503819441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45987.204503819441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45987.204503819441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45987.204503819441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45987.204503819441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45987.204503819441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45987.204503819441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45987.204503819441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45987.204503819441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45987.204503819441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45987.204503819441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45987.204503819441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45987.204503819441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45987.204503819441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45987.204503819441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45987.204503819441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45987.204503819441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45987.204503819441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45987.204503819441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45987.204503819441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45987.204503819441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45987.204503819441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45987.204503819441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45987.204503819441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45987.204503819441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45987.204503819441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45987.204503819441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45987.204503819441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45987.204503819441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45987.204503819441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45987.204503819441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45987.204503819441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45987.204503819441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45987.204503819441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45987.204503819441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45987.204503819441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45987.204503819441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45987.204503819441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45987.204503819441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45987.204503819441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45987.204503819441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45987.204503819441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45987.204503819441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45987.204503819441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45987.204503819441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45987.204503819441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45987.204503819441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45987.204503819441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45987.204503819441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45987.204503819441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45987.204503819441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45987.204503819441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45987.204503819441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45987.204503819441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45987.204503819441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45987.204503819441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45987.204503819441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45987.204503819441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45987.204503819441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45987.204503819441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45987.204503819441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45987.204503819441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45987.204503819441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45987.204503819441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45987.204503819441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45987.204503819441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45987.204503819441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45987.204503819441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45987.204503819441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45987.204503819441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45987.204503819441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45987.204503819441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45987.204503819441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45987.204503819441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45987.204503819441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45987.204503819441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45987.204503819441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45987.204503819441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45987.204503819441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45987.204503819441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45987.204503819441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45987.204503819441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45987.204503819441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45987.204503819441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45987.204503819441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45987.204503819441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45987.204503819441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45987.204503819441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45987.204503819441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45987.204503819441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45987.204503819441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45987.204503819441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45987.204503819441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45987.204503819441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45987.204503819441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45987.204503819441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45987.204503819441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45987.204503819441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45987.204503819441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45987.204503819441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45987.204503819441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45987.204503819441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45987.204503819441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45987.204503819441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45987.204503819441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45987.204503819441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45987.204503819441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45987.204503819441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45987.204503819441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45987.204503819441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45987.204503819441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45987.204503819441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45987.204503819441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45987.204503819441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45987.204503819441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45987.204503819441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45987.204503819441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45987.204503819441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45987.204503819441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45987.204503819441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45987.204503819441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45987.204503819441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45987.204503819441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45987.204503819441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45987.204503819441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45987.204503819441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45987.204503819441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45987.204503819441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45987.204503819441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45987.204503819441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45987.204503819441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45987.204503819441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45987.204503819441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45987.204503819441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45987.204503819441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45987.204503819441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45987.204503819441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45987.204503819441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45987.204503819441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45987.204503819441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45987.204503819441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45987.204503819441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45987.204503819441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45987.204503819441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45987.204503819441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45987.204503819441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45987.204503819441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45987.204503819441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45987.204503819441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45987.204503819441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45987.204503819441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45987.204503819441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45987.204503819441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45987.204503819441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45987.204503819441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45987.204503819441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45987.204503819441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45987.204503819441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45987.204503819441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45987.204503819441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45987.204503819441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45987.204503819441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45987.204503819441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45987.204503819441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45987.204503819441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45987.204503819441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45987.204503819441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45987.204503819441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45987.204503819441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45987.204503819441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45987.204503819441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45987.204503819441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45987.204503819441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45987.204503819441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45987.204503819441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45987.204503819441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45987.204503819441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45987.204503819441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45987.204503819441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45987.204503819441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45987.204503819441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45987.204503819441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45987.204503819441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45987.204503819441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45987.204503819441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45987.204503819441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45987.204503819441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45987.204503819441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45987.204503819441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45987.204503819441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45987.204503819441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45987.204503819441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45987.204503819441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45987.204503819441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45987.204503819441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45987.204503819441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45987.204503819441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45987.204503819441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45987.204503819441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45987.204503819441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45987.204503819441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45987.204503819441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45987.204503819441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45987.204503819441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45987.204503819441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45987.204503819441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45987.204503819441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45987.204503819441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45987.204503819441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45987.204503819441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45987.204503819441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45987.204503819441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45987.204503819441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45987.204503819441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45987.204503819441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45987.204503819441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45987.204503819441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45987.204503819441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45987.204503819441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45987.204503819441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45987.204503819441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45987.204503819441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45987.204503819441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45987.204503819441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45987.204503819441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45987.204503819441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45987.204503819441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45987.204503819441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45987.204503819441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45987.204503819441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45987.204503819441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45987.204503819441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45987.204503819441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45987.204503819441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45987.204503819441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45987.204503819441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45987.204503819441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45987.204503819441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45987.204503819441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45987.204503819441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45987.204503819441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45987.204503819441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45987.204503819441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45987.204503819441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45987.204503819441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45987.204503819441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45987.204503819441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45987.204503819441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45987.204503819441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45987.204503819441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45987.204503819441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45987.204503819441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45987.204503819441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45987.204503819441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45987.204503819441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45987.204503819441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45987.204503819441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45987.204503819441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45987.204503819441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45987.204503819441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45987.204503819441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45987.204503819441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45987.204503819441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45987.204503819441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45987.204503819441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45987.204503819441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45987.204503819441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45987.204503819441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45987.204503819441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45987.204503819441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45987.204503819441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45987.204503819441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45987.204503819441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45987.204503819441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45987.204503819441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45987.204503819441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45987.204503819441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45987.204503819441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45987.204503819441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45987.204503819441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45987.204503819441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45987.204503819441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45987.204503819441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45987.204503819441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45987.204503819441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45987.204503819441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45987.204503819441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45987.204503819441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45987.204503819441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45987.204503819441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45987.204503819441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45987.204503819441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45987.204503819441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45987.204503819441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45987.204503819441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45987.204503819441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45987.204503819441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45987.204503819441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45987.204503819441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45987.204503819441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45987.204503819441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45987.204503819441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45987.204503819441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45987.204503819441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45987.204503819441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45987.204503819441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45987.204503819441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45987.204503819441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45987.204503819441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45987.204503819441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45987.204503819441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45987.204503819441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45987.204503819441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45987.204503819441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45987.204503819441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45987.204503819441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45987.204503819441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45987.204503819441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45987.204503819441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45987.204503819441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45987.204503819441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45987.204503819441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45987.204503819441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45987.204503819441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45987.204503819441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45987.204503819441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45987.204503819441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45987.204503819441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45987.204503819441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45987.204503819441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45987.204503819441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45987.204503819441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45987.204503819441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45987.204503819441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45987.204503819441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45987.204503819441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45987.204503819441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45987.204503819441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45987.204503819441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45987.204503819441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45987.204503819441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45987.204503819441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45987.204503819441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45987.204503819441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45987.204503819441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45987.204503819441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45987.204503819441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45987.204503819441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45987.204503819441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45987.204503819441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45987.204503819441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45987.204503819441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45987.204503819441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45987.204503819441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45987.204503819441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45987.204503819441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45987.204503819441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45987.204503819441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45987.204503819441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45987.204503819441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45987.204503819441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45987.204503819441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45987.204503819441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45987.204503819441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45987.204503819441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45987.204503819441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45987.204503819441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45987.204503819441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45987.204503819441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45987.204503819441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45987.204503819441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45987.204503819441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45987.204503819441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45987.204503819441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45987.204503819441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45987.204503819441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45987.204503819441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45987.204503819441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45987.204503819441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45987.204503819441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45987.204503819441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45987.204503819441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45987.204503819441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45987.204503819441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45987.204503819441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45987.204503819441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45987.204503819441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45987.204503819441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45987.204503819441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45987.204503819441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45987.204503819441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45987.204503819441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45987.204503819441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45987.204503819441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45987.204503819441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45987.204503819441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45987.204503819441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45987.204503819441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45987.204503819441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45987.204503819441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45987.204503819441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45987.204503819441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45987.204503819441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45987.204503819441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45987.204503819441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45987.204503819441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45987.204503819441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45987.204503819441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45987.204503819441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45987.204503819441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45987.204503819441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45987.204503819441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45987.204503819441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45987.204503819441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45987.204503819441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45987.204503819441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45987.204503819441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45987.204503819441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45987.204503819441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45987.204503819441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45987.204503819441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45987.204503819441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45987.204503819441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45987.204503819441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45987.204503819441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45987.204503819441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45987.204503819441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45987.204503819441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45987.204503819441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45987.204503819441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45987.204503819441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45987.204503819441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45987.204503819441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45987.204503819441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45987.204503819441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45987.204503819441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45987.204503819441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45987.204503819441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45987.204503819441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45987.204503819441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45987.204503819441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45987.204503819441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45987.204503819441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45987.204503819441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45987.204503819441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45987.204503819441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45987.204503819441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45987.204503819441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45987.204503819441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45987.204503819441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45987.204503819441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45987.204503819441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45987.204503819441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45987.204503819441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45987.204503819441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45987.204503819441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45987.204503819441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45987.204503819441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45987.204503819441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45987.204503819441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45987.204503819441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45987.204503819441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45987.204503819441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45987.204503819441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45987.204503819441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45987.204503819441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45987.204503819441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45987.204503819441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45987.204503819441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45987.204503819441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45987.204503819441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45987.204503819441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45987.204503819441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45987.204503819441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45987.204503819441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45987.204503819441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45987.204503819441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45987.204503819441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45987.204503819441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45987.204503819441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45987.204503819441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45987.204503819441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45987.204503819441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45987.204503819441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45987.204503819441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45987.204503819441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45987.204503819441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45987.204503819441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45987.204503819441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45987.204503819441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45987.204503819441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45987.204503819441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45987.204503819441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45987.204503819441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45987.204503819441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45987.204503819441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45987.204503819441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45987.204503819441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45987.204503819441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45987.204503819441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45987.204503819441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45987.204503819441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45987.204503819441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45987.204503819441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45987.204503819441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45987.204503819441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45987.204503819441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45987.204503819441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45987.204503819441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45987.204503819441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45987.204503819441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45987.204503819441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45987.204503819441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45987.204503819441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45987.204503819441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45987.204503819441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45987.204503819441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45987.204503819441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45987.204503819441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45987.204503819441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45987.204503819441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45987.204503819441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45987.204503819441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45987.204503819441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45987.204503819441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45987.204503819441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45987.204503819441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45987.204503819441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45987.204503819441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45987.204503819441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45987.204503819441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45987.204503819441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45987.204503819441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45987.204503819441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45987.204503819441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45987.204503819441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45987.204503819441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45987.204503819441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45987.204503819441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45987.204503819441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45987.204503819441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45987.204503819441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45987.204503819441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45987.204503819441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45987.204503819441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45987.204503819441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45987.204503819441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45987.204503819441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45987.204503819441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45987.204503819441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45987.204503819441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45987.204503819441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45987.204503819441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45987.204503819441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45987.204503819441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45987.204503819441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45987.204503819441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45987.204503819441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45987.204503819441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45987.204503819441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45987.204503819441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45987.204503819441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45987.204503819441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45987.204503819441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45987.204503819441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45987.204503819441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45987.204503819441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45987.204503819441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45987.204503819441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45987.204503819441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45987.204503819441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45987.204503819441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45987.204503819441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45987.204503819441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45987.204503819441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45987.204503819441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45987.204503819441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45987.204503819441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45987.204503819441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45987.204503819441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45987.204503819441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45987.204503819441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45987.204503819441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45987.204503819441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45987.204503819441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45987.204503819441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45987.204503819441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45987.204503819441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45987.204503819441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45987.204503819441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45987.204503819441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45987.204503819441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45987.204503819441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45987.204503819441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45987.204503819441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45987.204503819441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45987.204503819441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45987.204503819441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45987.204503819441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45987.204503819441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45987.204503819441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45987.204503819441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45987.204503819441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45987.204503819441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45987.204503819441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45987.204503819441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45987.204503819441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45987.204503819441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45987.204503819441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45987.204503819441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45987.204503819441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45987.204503819441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45987.204503819441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45987.204503819441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45987.204503819441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45987.204503819441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45987.204503819441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45987.204503819441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45987.204503819441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45987.204503819441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45987.204503819441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45987.204503819441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45987.204503819441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45987.204503819441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45987.204503819441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45987.204503819441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45987.204503819441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45987.204503819441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45987.204503819441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45987.204503819441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45987.204503819441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45987.204503819441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45987.204503819441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45987.204503819441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45987.204503819441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45987.204503819441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45987.204503819441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45987.204503819441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45987.204503819441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45987.204503819441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45987.204503819441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45987.204503819441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45987.204503819441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45987.204503819441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45987.204503819441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45987.204503819441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45987.204503819441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45987.204503819441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45987.204503819441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45987.204503819441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45987.204503819441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45987.204503819441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45987.204503819441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45987.204503819441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45987.204503819441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45987.204503819441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45987.204503819441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45987.204503819441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45987.204503819441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45987.204503819441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45987.204503819441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45987.204503819441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45987.204503819441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45987.204503819441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45987.204503819441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45987.204503819441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45987.204503819441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45987.204503819441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45987.204503819441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45987.204503819441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45987.204503819441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45987.204503819441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45987.204503819441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45987.204503819441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45987.204503819441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45987.204503819441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45987.204503819441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45987.204503819441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45987.204503819441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45987.204503819441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45987.204503819441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45987.204503819441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45987.204503819441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45987.204503819441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45987.204503819441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45987.204503819441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45987.204503819441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45987.204503819441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45987.204503819441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45987.204503819441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45987.204503819441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45987.204503819441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45987.204503819441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45987.204503819441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45987.204503819441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45987.204503819441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45987.204503819441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45987.204503819441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45987.204503819441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45987.204503819441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45987.204503819441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45987.204503819441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45987.204503819441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45987.204503819441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45987.204503819441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45987.204503819441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45987.204503819441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45987.204503819441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45987.204503819441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45987.204503819441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45987.204503819441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45987.204503819441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45987.204503819441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45987.204503819441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45987.204503819441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45987.204503819441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45987.204503819441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45987.204503819441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45987.204503819441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45987.204503819441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45987.204503819441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45987.204503819441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45987.204503819441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45987.204503819441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45987.204503819441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45987.204503819441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45987.204503819441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45987.204503819441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45987.204503819441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45987.204503819441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45987.204503819441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45987.204503819441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45987.204503819441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45987.204503819441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45987.204503819441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45987.204503819441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45987.204503819441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45987.204503819441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45987.204503819441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45987.204503819441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45987.204503819441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45987.204503819441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45987.204503819441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45987.204503819441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45987.204503819441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45987.204503819441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45987.204503819441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45987.204503819441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45987.204503819441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45987.204503819441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45987.204503819441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45987.204503819441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45987.204503819441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45987.204503819441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45987.204503819441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45987.204503819441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45987.204503819441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45987.204503819441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45987.204503819441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45987.204503819441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45987.204503819441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45987.204503819441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45987.204503819441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45987.204503819441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45987.204503819441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45987.204503819441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45987.204503819441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45987.204503819441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45987.204503819441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45987.204503819441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45987.204503819441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45987.204503819441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45987.204503819441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45987.204503819441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45987.204503819441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45987.204503819441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45987.204503819441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45987.204503819441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45987.204503819441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45987.204503819441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45987.204503819441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45987.204503819441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45987.204503819441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45987.204503819441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45987.204503819441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45987.204503819441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45987.204503819441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45987.204503819441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45987.204503819441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45987.204503819441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45987.204503819441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45987.204503819441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45987.204503819441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45987.204503819441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45987.204503819441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45987.204503819441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45987.204503819441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45987.204503819441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45987.204503819441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45987.204503819441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45987.204503819441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45987.204503819441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45987.204503819441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45987.204503819441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45987.204503819441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45987.204503819441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45987.204503819441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45987.204503819441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45987.204503819441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45987.204503819441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45987.204503819441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45987.204503819441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45987.204503819441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45987.204503819441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45987.204503819441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45987.204503819441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45987.204503819441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45987.204503819441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45987.204503819441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45987.204503819441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45987.204503819441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45987.204503819441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45987.204503819441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45987.204503819441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45987.204503819441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45987.204503819441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45987.204503819441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45987.204503819441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45987.204503819441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45987.204503819441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45987.204503819441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45987.204503819441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45987.204503819441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45987.204503819441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45987.204503819441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45987.204503819441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45987.204503819441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45987.204503819441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45987.204503819441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45987.204503819441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45987.204503819441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45987.204503819441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45987.204503819441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45987.204503819441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45987.204503819441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45987.204503819441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45987.204503819441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45987.204503819441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45987.204503819441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45987.204503819441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45987.204503819441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45987.204503819441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45987.204503819441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45987.204503819441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45987.204503819441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45987.204503819441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45987.204503819441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45987.204503819441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45987.204503819441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45987.204503819441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45987.204503819441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45987.204503819441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45987.204503819441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45987.204503819441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45987.204503819441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45987.204503819441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45987.204503819441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45987.204503819441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45987.204503819441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45987.204503819441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45987.204503819441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45987.204503819441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45987.204503819441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45987.204503819441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45987.204503819441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45987.204503819441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45987.204503819441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45987.204503819441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45987.204503819441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45987.204503819441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45987.204503819441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45987.204503819441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45987.204503819441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45987.204503819441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45987.204503819441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45987.204503819441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45987.204503819441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45987.204503819441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45987.204503819441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45987.204503819441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45987.204503819441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45987.204503819441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45987.204503819441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45987.204503819441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45987.204503819441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45987.204503819441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45987.204503819441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45987.204503819441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45987.204503819441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45987.204503819441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45987.204503819441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45987.204503819441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45987.204503819441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45987.204503819441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45987.204503819441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45987.204503819441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45987.204503819441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45987.204503819441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45987.204503819441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45987.204503819441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45987.204503819441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45987.204503819441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45987.204503819441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45987.204503819441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45987.204503819441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45987.204503819441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45987.204503819441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45987.204503819441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45987.204503819441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45987.204503819441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45987.204503819441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45987.204503819441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45987.204503819441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45987.204503819441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45987.204503819441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45987.204503819441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45987.204503819441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45987.204503819441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45987.204503819441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45987.204503819441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45987.204503819441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45987.204503819441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45987.204503819441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45987.204503819441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45987.204503819441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45987.204503819441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45987.204503819441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45987.204503819441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45987.204503819441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45987.204503819441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45987.204503819441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45987.204503819441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45987.204503819441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45987.204503819441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45987.204503819441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45987.204503819441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45987.204503819441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45987.204503819441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45987.204503819441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45987.204503819441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45987.204503819441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45987.204503819441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45987.204503819441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45987.204503819441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45987.204503819441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45987.204503819441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45987.204503819441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45987.204503819441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45987.204503819441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45987.204503819441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45987.204503819441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45987.204503819441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45987.204503819441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45987.204503819441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45987.204503819441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45987.204503819441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45987.204503819441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45987.204503819441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45987.204503819441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45987.204503819441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45987.204503819441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45987.204503819441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45987.204503819441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45987.204503819441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45987.204503819441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45987.204503819441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45987.204503819441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45987.204503819441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45987.204503819441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45987.204503819441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45987.204503819441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45987.204503819441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45987.204503819441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45987.204503819441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45987.204503819441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45987.204503819441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45987.204503819441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45987.204503819441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45987.204503819441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45987.204503819441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45987.204503819441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45987.204503819441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45987.204503819441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45987.204503819441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45987.204503819441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45987.204503819441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45987.204503819441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45987.204503819441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283.72378622684482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0.24178391203167848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45987.204503819441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45987.204503819441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45987.204503819441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45987.204503819441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45987.204503819441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45987.204503819441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45987.204503819441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45987.204503819441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45987.204503819441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45987.204503819441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45987.204503819441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45987.204503819441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45987.204503819441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45987.204503819441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45987.204503819441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45987.204503819441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45987.204503819441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45987.204503819441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45987.204503819441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45987.204503819441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45987.204503819441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45987.204503819441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45987.204503819441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45987.204503819441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45987.204503819441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45987.204503819441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45987.204503819441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45987.204503819441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45987.204503819441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45987.204503819441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45987.204503819441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45987.204503819441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45987.204503819441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45987.204503819441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45987.204503819441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45987.204503819441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45987.204503819441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45987.204503819441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45987.204503819441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45987.204503819441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45987.204503819441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45987.204503819441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45987.204503819441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45987.204503819441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45987.204503819441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45987.204503819441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45987.204503819441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45987.204503819441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45987.204503819441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45987.204503819441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45987.204503819441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45987.204503819441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45987.204503819441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45987.204503819441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45987.204503819441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45987.204503819441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45987.204503819441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45987.204503819441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45987.204503819441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45987.204503819441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45987.204503819441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45987.204503819441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45987.204503819441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45987.204503819441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45987.204503819441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45987.204503819441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45987.204503819441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45987.204503819441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45987.204503819441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45987.204503819441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45987.204503819441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45987.204503819441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45987.204503819441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45987.204503819441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45987.204503819441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45987.204503819441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45987.204503819441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45987.204503819441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45987.204503819441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45987.204503819441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45987.204503819441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45987.204503819441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45987.204503819441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45987.204503819441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45987.204503819441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45987.204503819441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45987.204503819441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45987.204503819441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45987.204503819441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45987.204503819441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45987.204503819441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45987.204503819441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45987.204503819441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45987.204503819441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45987.204503819441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45987.204503819441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45987.204503819441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45987.204503819441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45987.204503819441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45987.204503819441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45987.204503819441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45987.204503819441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45987.204503819441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45987.204503819441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45987.204503819441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45987.204503819441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45987.204503819441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45987.204503819441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45987.204503819441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45987.204503819441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45987.204503819441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45987.204503819441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45987.204503819441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45987.204503819441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45987.204503819441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45987.204503819441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45987.204503819441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45987.204503819441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45987.204503819441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45987.204503819441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45987.204503819441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45987.204503819441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45987.204503819441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45987.204503819441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45987.204503819441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45987.204503819441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45987.204503819441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45987.204503819441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45987.204503819441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45987.204503819441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45987.204503819441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45987.204503819441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45987.204503819441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45987.204503819441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45987.204503819441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45987.204503819441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45987.204503819441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45987.204503819441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45987.204503819441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45987.204503819441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45987.204503819441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45987.204503819441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45987.204503819441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45987.204503819441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45987.204503819441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45987.204503819441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45987.204503819441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45987.204503819441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45987.204503819441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45987.204503819441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45987.204503819441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45987.204503819441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45987.204503819441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45987.204503819441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45987.204503819441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45987.204503819441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45987.204503819441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45987.204503819441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45987.204503819441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45987.204503819441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45987.204503819441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45987.204503819441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45987.204503819441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45987.204503819441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45987.204503819441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45987.204503819441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45987.204503819441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45987.204503819441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45987.204503819441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45987.204503819441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45987.204503819441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45987.204503819441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45987.204503819441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45987.204503819441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45987.204503819441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45987.204503819441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45987.204503819441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45987.204503819441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45987.204503819441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45987.204503819441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45987.204503819441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45987.204503819441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45987.204503819441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45987.204503819441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45987.204503819441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45987.204503819441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45987.204503819441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45987.204503819441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45987.204503819441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45987.204503819441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45987.204503819441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45987.204503819441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45987.204503819441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45987.204503819441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45987.204503819441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45987.204503819441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45987.204503819441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45987.204503819441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45987.204503819441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45987.204503819441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45987.204503819441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45987.204503819441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45987.204503819441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45987.204503819441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45987.204503819441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45987.204503819441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45987.204503819441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45987.204503819441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45987.204503819441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45987.204503819441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45987.204503819441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45987.204503819441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45987.204503819441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45987.204503819441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45987.204503819441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45987.204503819441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45987.204503819441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45987.204503819441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45987.204503819441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45987.204503819441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45987.204503819441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45987.204503819441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45987.204503819441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45987.204503819441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45987.204503819441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45987.204503819441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45987.204503819441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45987.204503819441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45987.204503819441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45987.204503819441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45987.204503819441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45987.204503819441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45987.204503819441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45987.204503819441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45987.204503819441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45987.204503819441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45987.204503819441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45987.204503819441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45987.204503819441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45987.204503819441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45987.204503819441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45987.204503819441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45987.204503819441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45987.204503819441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45987.204503819441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45987.204503819441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45987.204503819441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45987.204503819441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45987.204503819441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45987.204503819441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45987.204503819441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45987.204503819441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45987.204503819441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45987.204503819441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45987.204503819441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45987.204503819441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45987.204503819441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45987.204503819441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45987.204503819441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45987.204503819441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45987.204503819441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45987.204503819441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45987.204503819441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45987.204503819441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45987.204503819441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45987.204503819441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45987.204503819441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45987.204503819441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45987.204503819441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45987.204503819441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45987.204503819441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45987.204503819441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45987.204503819441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45987.204503819441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45987.204503819441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45987.204503819441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45987.204503819441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45987.204503819441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45987.204503819441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45987.204503819441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45987.204503819441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45987.204503819441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45987.204503819441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45987.204503819441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45987.204503819441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45987.204503819441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45987.204503819441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45987.204503819441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45987.204503819441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45987.204503819441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45987.204503819441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45987.204503819441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45987.204503819441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45987.204503819441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45987.204503819441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45987.204503819441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45987.204503819441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45987.204503819441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45987.204503819441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45987.204503819441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45987.204503819441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45987.204503819441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45987.204503819441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45987.204503819441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45987.204503819441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45987.204503819441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45987.204503819441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45987.204503819441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45987.204503819441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45987.204503819441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45987.204503819441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45987.204503819441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45987.204503819441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45987.204503819441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45987.204503819441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45987.204503819441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45987.204503819441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45987.204503819441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45987.204503819441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45987.204503819441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45987.204503819441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45987.204503819441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45987.204503819441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45987.204503819441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45987.204503819441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45987.204503819441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45987.204503819441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45987.204503819441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45987.204503819441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45987.204503819441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45987.204503819441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45987.204503819441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45987.204503819441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45987.204503819441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45987.204503819441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45987.204503819441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45987.204503819441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45987.204503819441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45987.204503819441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45987.204503819441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45987.204503819441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45987.204503819441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45987.204503819441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95.372443634252704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61.015626504624379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38.543392708328611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5.8312052083274466</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0.34230474536889233</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32967</v>
      </c>
      <c r="E7" s="109" t="s">
        <v>39021</v>
      </c>
      <c r="F7" s="122">
        <v>45987.1484837963</v>
      </c>
      <c r="G7" s="111">
        <f ca="1">IFERROR(NOW()-F7,"")</f>
        <v>5.6020023141172715E-2</v>
      </c>
      <c r="H7" s="122">
        <v>45987.142638888887</v>
      </c>
      <c r="I7" s="109" t="str">
        <f>IFERROR(VLOOKUP(D7,DB!A:F,6,0),"")</f>
        <v>Generator-SG</v>
      </c>
      <c r="J7" s="109" t="str">
        <f>IFERROR(VLOOKUP(D7,DB!A:G,7,0),"")</f>
        <v>Vandalized</v>
      </c>
      <c r="K7" s="109" t="s">
        <v>39124</v>
      </c>
      <c r="L7" s="109" t="str">
        <f>IFERROR(VLOOKUP(D7,DB!A:I,9,0),"")</f>
        <v>Latis</v>
      </c>
    </row>
    <row r="8" spans="1:13">
      <c r="A8" s="109" t="s">
        <v>39125</v>
      </c>
      <c r="B8" s="109" t="str">
        <f>IFERROR(VLOOKUP(D8,DB!A:K,11,0),"")</f>
        <v>R5</v>
      </c>
      <c r="C8" s="109">
        <v>1</v>
      </c>
      <c r="D8" s="109" t="s">
        <v>34159</v>
      </c>
      <c r="E8" s="109" t="s">
        <v>39021</v>
      </c>
      <c r="F8" s="122">
        <v>45987.199525462966</v>
      </c>
      <c r="G8" s="111">
        <f ca="1">IFERROR(NOW()-F8,"")</f>
        <v>4.9783564754761755E-3</v>
      </c>
      <c r="H8" s="122">
        <v>45987.202199074076</v>
      </c>
      <c r="I8" s="109" t="str">
        <f>IFERROR(VLOOKUP(D8,DB!A:F,6,0),"")</f>
        <v>SCECO</v>
      </c>
      <c r="J8" s="109" t="str">
        <f>IFERROR(VLOOKUP(D8,DB!A:G,7,0),"")</f>
        <v>Vandalized</v>
      </c>
      <c r="K8" s="109" t="s">
        <v>39126</v>
      </c>
      <c r="L8" s="109" t="str">
        <f>IFERROR(VLOOKUP(D8,DB!A:I,9,0),"")</f>
        <v>Latis</v>
      </c>
    </row>
    <row r="9" spans="1:13">
      <c r="A9" s="125"/>
      <c r="B9" s="125" t="str">
        <f>IFERROR(VLOOKUP(D9,DB!A:K,11,0),"")</f>
        <v/>
      </c>
      <c r="C9" s="125"/>
      <c r="D9" s="125"/>
      <c r="E9" s="125"/>
      <c r="F9" s="126"/>
      <c r="G9" s="111">
        <f ca="1">IFERROR(NOW()-F9,"")</f>
        <v>45987.204503819441</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45987.204503819441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45987.204503819441</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45987.204503819441</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45987.204503819441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45987.204503819441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45987.204503819441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45987.204503819441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45987.204503819441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45987.204503819441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45987.204503819441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45987.204503819441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45987.204503819441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45987.204503819441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45987.204503819441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45987.204503819441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45987.204503819441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45987.204503819441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45987.204503819441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45987.204503819441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45987.204503819441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45987.204503819441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45987.204503819441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45987.204503819441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45987.204503819441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45987.204503819441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45987.204503819441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45987.204503819441</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45987.204503819441</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45987.204503819441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45987.204503819441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45987.204503819441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45987.204503819441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45987.204503819441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45987.204503819441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45987.204503819441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45987.204503819441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45987.204503819441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45987.204503819441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45987.204503819441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45987.204503819441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45987.204503819441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45987.204503819441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45987.204503819441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45987.204503819441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45987.204503819441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45987.204503819441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45987.204503819441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45987.204503819441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45987.204503819441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45987.204503819441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45987.204503819441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45987.204503819441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45987.204503819441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45987.204503819441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45987.204503819441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45987.204503819441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45987.204503819441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45987.204503819441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45987.204503819441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45987.204503819441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45987.204503819441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45987.204503819441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45987.204503819441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45987.204503819441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45987.204503819441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2025-11-26T01:55:20Z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